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207826\Objective\Objects\"/>
    </mc:Choice>
  </mc:AlternateContent>
  <bookViews>
    <workbookView xWindow="0" yWindow="0" windowWidth="18765" windowHeight="6165" tabRatio="841" firstSheet="16" activeTab="2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110" i="8" s="1"/>
  <c r="A4" i="8" l="1"/>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<sst xmlns="http://schemas.openxmlformats.org/spreadsheetml/2006/main" count="191" uniqueCount="113">
  <si>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</si>
  <si>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</si>
  <si>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</si>
  <si>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</si>
  <si>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</si>
  <si>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</si>
  <si>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</si>
  <si>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</si>
  <si>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</si>
  <si>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</si>
  <si>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</si>
  <si>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</si>
  <si>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</si>
  <si>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</si>
  <si>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</si>
  <si>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</si>
  <si>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</si>
  <si>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</si>
  <si>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</si>
  <si>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</si>
  <si>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</si>
  <si>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</si>
  <si>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</si>
  <si>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</si>
  <si>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</si>
  <si>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</si>
  <si>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</si>
  <si>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</si>
  <si>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</si>
  <si>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</si>
  <si>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</si>
  <si>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</si>
  <si>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</si>
  <si>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</si>
  <si>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</si>
  <si>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</si>
  <si>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</si>
  <si>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</si>
  <si>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</si>
  <si>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</si>
  <si>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</si>
  <si>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</si>
  <si>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</si>
  <si>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</si>
  <si>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</si>
  <si>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</si>
  <si>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</si>
  <si>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</si>
  <si>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</si>
  <si>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</si>
  <si>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</si>
  <si>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</si>
  <si>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</si>
  <si>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</si>
  <si>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</si>
  <si>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</si>
  <si>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</si>
  <si>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</si>
  <si>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</si>
  <si>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</si>
  <si>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</si>
  <si>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</si>
  <si>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</si>
  <si>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</si>
  <si>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</si>
  <si>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</si>
  <si>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</si>
  <si>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</si>
  <si>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</si>
  <si>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</si>
  <si>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</si>
  <si>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</si>
  <si>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</si>
  <si>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</si>
  <si>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</si>
  <si>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</si>
  <si>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</si>
  <si>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</si>
  <si>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</si>
  <si>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</si>
  <si>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</si>
  <si>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</si>
  <si>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</si>
  <si>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</si>
  <si>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</si>
  <si>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</si>
  <si>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</si>
  <si>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</si>
  <si>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</si>
  <si>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</si>
  <si>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</si>
  <si>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</si>
  <si>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</si>
  <si>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</si>
  <si>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</si>
  <si>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</si>
  <si>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</si>
  <si>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</si>
  <si>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</si>
  <si>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</si>
  <si>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</si>
  <si>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</si>
  <si>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</si>
  <si>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</si>
  <si>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</si>
  <si>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</si>
  <si>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</si>
  <si>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</si>
  <si>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(iv) Total number of COVID-19 tests carried out by Regional Testing Centres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</si>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</sst>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38">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1" xfId="4" applyNumberFormat="1" applyFont="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sharedStrings" Target="sharedStrings.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styles" Target="styles.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theme" Target="theme/theme1.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calcChain" Target="calcChain.xml" Id="rId27" /><Relationship Type="http://schemas.openxmlformats.org/officeDocument/2006/relationships/customXml" Target="/customXML/item2.xml" Id="Rf9fe9739b01e493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24'!$A$4:$A$111</c:f>
              <c:numCache>
                <c:formatCode>dd/mm/yy;@</c:formatCode>
                <c:ptCount val="108"/>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numCache>
            </c:numRef>
          </c:cat>
          <c:val>
            <c:numRef>
              <c:f>'Table 1 - NHS 24'!$B$4:$B$111</c:f>
              <c:numCache>
                <c:formatCode>#,##0</c:formatCode>
                <c:ptCount val="108"/>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24'!$A$4:$A$111</c:f>
              <c:numCache>
                <c:formatCode>dd/mm/yy;@</c:formatCode>
                <c:ptCount val="108"/>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numCache>
            </c:numRef>
          </c:cat>
          <c:val>
            <c:numRef>
              <c:f>'Table 1 - NHS 24'!$C$4:$C$111</c:f>
              <c:numCache>
                <c:formatCode>#,##0</c:formatCode>
                <c:ptCount val="108"/>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Workforce'!$A$3:$A$95</c:f>
              <c:numCache>
                <c:formatCode>m/d/yyyy</c:formatCode>
                <c:ptCount val="9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numCache>
            </c:numRef>
          </c:cat>
          <c:val>
            <c:numRef>
              <c:f>'Table 6 - Workforce'!$B$3:$B$95</c:f>
              <c:numCache>
                <c:formatCode>#,##0</c:formatCode>
                <c:ptCount val="93"/>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pt idx="92">
                  <c:v>2089</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Workforce'!$A$3:$A$95</c:f>
              <c:numCache>
                <c:formatCode>m/d/yyyy</c:formatCode>
                <c:ptCount val="9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numCache>
            </c:numRef>
          </c:cat>
          <c:val>
            <c:numRef>
              <c:f>'Table 6 - Workforce'!$C$3:$C$95</c:f>
              <c:numCache>
                <c:formatCode>#,##0</c:formatCode>
                <c:ptCount val="93"/>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pt idx="92">
                  <c:v>71</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Workforce'!$A$3:$A$95</c:f>
              <c:numCache>
                <c:formatCode>m/d/yyyy</c:formatCode>
                <c:ptCount val="9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numCache>
            </c:numRef>
          </c:cat>
          <c:val>
            <c:numRef>
              <c:f>'Table 6 - Workforce'!$D$3:$D$95</c:f>
              <c:numCache>
                <c:formatCode>#,##0</c:formatCode>
                <c:ptCount val="93"/>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pt idx="92">
                  <c:v>2075</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Homes'!$A$5:$A$87</c:f>
              <c:numCache>
                <c:formatCode>dd/mm/yy;@</c:formatCode>
                <c:ptCount val="83"/>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numCache>
            </c:numRef>
          </c:cat>
          <c:val>
            <c:numRef>
              <c:f>'Table 7a - Care Homes'!$L$5:$L$87</c:f>
              <c:numCache>
                <c:formatCode>_-* #,##0_-;\-* #,##0_-;_-* "-"??_-;_-@_-</c:formatCode>
                <c:ptCount val="83"/>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100"/>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numCache>
            </c:numRef>
          </c:cat>
          <c:val>
            <c:numRef>
              <c:f>'Chart 2 - Hospital Confirmed'!ConfirmedHosp</c:f>
              <c:numCache>
                <c:formatCode>General</c:formatCode>
                <c:ptCount val="100"/>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08"/>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numCache>
            </c:numRef>
          </c:cat>
          <c:val>
            <c:numRef>
              <c:f>'Chart 3 - Hospital Care (ICU)'!Confirmed</c:f>
              <c:numCache>
                <c:formatCode>General</c:formatCode>
                <c:ptCount val="108"/>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08"/>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numCache>
            </c:numRef>
          </c:cat>
          <c:val>
            <c:numRef>
              <c:f>'Chart 3 - Hospital Care (ICU)'!Suspected</c:f>
              <c:numCache>
                <c:formatCode>General</c:formatCode>
                <c:ptCount val="108"/>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pt idx="107">
                  <c:v>7</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08"/>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numCache>
            </c:numRef>
          </c:cat>
          <c:val>
            <c:numRef>
              <c:f>'Chart 3 - Hospital Care (ICU)'!Unknown</c:f>
              <c:numCache>
                <c:formatCode>General</c:formatCode>
                <c:ptCount val="108"/>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Ambulance'!$A$4:$A$110</c:f>
              <c:strCache>
                <c:ptCount val="107"/>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6">
                  <c:v>02/07/20</c:v>
                </c:pt>
              </c:strCache>
            </c:strRef>
          </c:cat>
          <c:val>
            <c:numRef>
              <c:f>'Table 3 - Ambulance'!$C$4:$C$110</c:f>
              <c:numCache>
                <c:formatCode>#,##0</c:formatCode>
                <c:ptCount val="107"/>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1612</c:v>
                </c:pt>
                <c:pt idx="105">
                  <c:v>1602</c:v>
                </c:pt>
                <c:pt idx="106">
                  <c:v>1574</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Ambulance'!$A$4:$A$110</c:f>
              <c:strCache>
                <c:ptCount val="107"/>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6">
                  <c:v>02/07/20</c:v>
                </c:pt>
              </c:strCache>
            </c:strRef>
          </c:cat>
          <c:val>
            <c:numRef>
              <c:f>'Table 3 - Ambulance'!$D$4:$D$110</c:f>
              <c:numCache>
                <c:formatCode>#,##0</c:formatCode>
                <c:ptCount val="107"/>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197</c:v>
                </c:pt>
                <c:pt idx="106">
                  <c:v>213</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Ambulance'!$A$4:$A$110</c:f>
              <c:strCache>
                <c:ptCount val="107"/>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6">
                  <c:v>02/07/20</c:v>
                </c:pt>
              </c:strCache>
            </c:strRef>
          </c:cat>
          <c:val>
            <c:numRef>
              <c:f>'Table 3 - Ambulance'!$E$4:$E$110</c:f>
              <c:numCache>
                <c:formatCode>#,##0</c:formatCode>
                <c:ptCount val="107"/>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148</c:v>
                </c:pt>
                <c:pt idx="106">
                  <c:v>147</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Discharges'!$A$4:$A$88</c:f>
              <c:strCache>
                <c:ptCount val="8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4">
                  <c:v>02/07/2020</c:v>
                </c:pt>
              </c:strCache>
            </c:strRef>
          </c:cat>
          <c:val>
            <c:numRef>
              <c:f>'Table 4 - Delayed Discharges'!$C$4:$C$88</c:f>
              <c:numCache>
                <c:formatCode>#,##0</c:formatCode>
                <c:ptCount val="8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pt idx="84" formatCode="General">
                  <c:v>825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541867</xdr:colOff>
      <xdr:row>4</xdr:row>
      <xdr:rowOff>169333</xdr:rowOff>
    </xdr:from>
    <xdr:to>
      <xdr:col>18</xdr:col>
      <xdr:colOff>263173</xdr:colOff>
      <xdr:row>54</xdr:row>
      <xdr:rowOff>31750</xdr:rowOff>
    </xdr:to>
    <xdr:sp macro="" textlink="">
      <xdr:nvSpPr>
        <xdr:cNvPr id="3" name="TextBox 2"/>
        <xdr:cNvSpPr txBox="1"/>
      </xdr:nvSpPr>
      <xdr:spPr>
        <a:xfrm>
          <a:off x="9992784" y="1280583"/>
          <a:ext cx="5245806" cy="9387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the total number of COVID-19 tests carried out each day, and to date by Regional Testing Centres (RTC) as part of the  UK Government testing programme, and reported through Department of Health and Social Care based on data from the contractors who operate the centres. This includes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127249"/>
    <xdr:sp macro="" textlink="">
      <xdr:nvSpPr>
        <xdr:cNvPr id="4" name="TextBox 3"/>
        <xdr:cNvSpPr txBox="1"/>
      </xdr:nvSpPr>
      <xdr:spPr>
        <a:xfrm>
          <a:off x="9662582" y="21092584"/>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411553</xdr:colOff>
      <xdr:row>90</xdr:row>
      <xdr:rowOff>130796</xdr:rowOff>
    </xdr:from>
    <xdr:to>
      <xdr:col>10</xdr:col>
      <xdr:colOff>37343</xdr:colOff>
      <xdr:row>100</xdr:row>
      <xdr:rowOff>52918</xdr:rowOff>
    </xdr:to>
    <xdr:sp macro="" textlink="">
      <xdr:nvSpPr>
        <xdr:cNvPr id="2" name="TextBox 1"/>
        <xdr:cNvSpPr txBox="1"/>
      </xdr:nvSpPr>
      <xdr:spPr>
        <a:xfrm>
          <a:off x="3734720" y="17466296"/>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2407</xdr:colOff>
      <xdr:row>10</xdr:row>
      <xdr:rowOff>101391</xdr:rowOff>
    </xdr:from>
    <xdr:to>
      <xdr:col>23</xdr:col>
      <xdr:colOff>545345</xdr:colOff>
      <xdr:row>60</xdr:row>
      <xdr:rowOff>10701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459823" y="2883975"/>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212727</xdr:colOff>
      <xdr:row>1</xdr:row>
      <xdr:rowOff>3174</xdr:rowOff>
    </xdr:from>
    <xdr:to>
      <xdr:col>9</xdr:col>
      <xdr:colOff>390525</xdr:colOff>
      <xdr:row>26</xdr:row>
      <xdr:rowOff>19050</xdr:rowOff>
    </xdr:to>
    <xdr:sp macro="" textlink="">
      <xdr:nvSpPr>
        <xdr:cNvPr id="2" name="TextBox 1"/>
        <xdr:cNvSpPr txBox="1"/>
      </xdr:nvSpPr>
      <xdr:spPr>
        <a:xfrm>
          <a:off x="3517902" y="193674"/>
          <a:ext cx="360679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180193</xdr:colOff>
      <xdr:row>0</xdr:row>
      <xdr:rowOff>177857</xdr:rowOff>
    </xdr:from>
    <xdr:to>
      <xdr:col>22</xdr:col>
      <xdr:colOff>75595</xdr:colOff>
      <xdr:row>33</xdr:row>
      <xdr:rowOff>30240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95248</xdr:rowOff>
    </xdr:from>
    <xdr:to>
      <xdr:col>19</xdr:col>
      <xdr:colOff>560917</xdr:colOff>
      <xdr:row>82</xdr:row>
      <xdr:rowOff>101599</xdr:rowOff>
    </xdr:to>
    <xdr:sp macro="" textlink="">
      <xdr:nvSpPr>
        <xdr:cNvPr id="2" name="TextBox 1"/>
        <xdr:cNvSpPr txBox="1"/>
      </xdr:nvSpPr>
      <xdr:spPr>
        <a:xfrm>
          <a:off x="6493933" y="1043515"/>
          <a:ext cx="7368117" cy="14535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1st May was revised for NHS Grampian on 2nd May from 97 to 29 and as such the national total of suspected cases for 1st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10th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or 19/03/2020.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26th March with all Boards providing this breakdown from 27t</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569704</xdr:colOff>
      <xdr:row>97</xdr:row>
      <xdr:rowOff>181517</xdr:rowOff>
    </xdr:from>
    <xdr:to>
      <xdr:col>12</xdr:col>
      <xdr:colOff>324289</xdr:colOff>
      <xdr:row>106</xdr:row>
      <xdr:rowOff>165806</xdr:rowOff>
    </xdr:to>
    <xdr:sp macro="" textlink="">
      <xdr:nvSpPr>
        <xdr:cNvPr id="2" name="TextBox 1"/>
        <xdr:cNvSpPr txBox="1"/>
      </xdr:nvSpPr>
      <xdr:spPr>
        <a:xfrm>
          <a:off x="4898287" y="18966934"/>
          <a:ext cx="4051419" cy="16987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endParaRPr lang="en-GB" sz="11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workbookViewId="0">
      <selection activeCell="B9" sqref="B9"/>
    </sheetView>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109</v>
      </c>
      <c r="C24" s="169" t="s">
        <v>110</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topLeftCell="B10"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76" activePane="bottomRight" state="frozen"/>
      <selection pane="topRight" activeCell="B1" sqref="B1"/>
      <selection pane="bottomLeft" activeCell="A4" sqref="A4"/>
      <selection pane="bottomRight" activeCell="E93" sqref="E93"/>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44014</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f t="shared" si="1"/>
        <v>44014</v>
      </c>
      <c r="B88" s="120">
        <v>44014</v>
      </c>
      <c r="C88" s="190">
        <v>825</v>
      </c>
    </row>
    <row r="89" spans="1:3" x14ac:dyDescent="0.25">
      <c r="A89" s="20" t="str">
        <f t="shared" si="1"/>
        <v/>
      </c>
    </row>
    <row r="90" spans="1:3" x14ac:dyDescent="0.25">
      <c r="A90" s="20" t="str">
        <f t="shared" si="1"/>
        <v/>
      </c>
    </row>
    <row r="91" spans="1:3" x14ac:dyDescent="0.25">
      <c r="A91" s="20" t="str">
        <f t="shared" si="1"/>
        <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topLeftCell="A10" workbookViewId="0">
      <selection activeCell="P24" sqref="P24"/>
    </sheetView>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13" activePane="bottomRight" state="frozen"/>
      <selection pane="topRight" activeCell="B1" sqref="B1"/>
      <selection pane="bottomLeft" activeCell="A5" sqref="A5"/>
      <selection pane="bottomRight" activeCell="E133" sqref="E133"/>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0" t="s">
        <v>32</v>
      </c>
      <c r="B3" s="232" t="s">
        <v>86</v>
      </c>
      <c r="C3" s="233"/>
      <c r="D3" s="233"/>
      <c r="E3" s="179" t="s">
        <v>106</v>
      </c>
      <c r="F3" s="222" t="s">
        <v>107</v>
      </c>
      <c r="G3" s="222"/>
      <c r="H3" s="234" t="s">
        <v>108</v>
      </c>
      <c r="I3" s="222"/>
    </row>
    <row r="4" spans="1:17" ht="30.6" customHeight="1" x14ac:dyDescent="0.25">
      <c r="A4" s="231"/>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196">
        <v>1279</v>
      </c>
      <c r="I109" s="197">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A128" s="20">
        <v>44015</v>
      </c>
      <c r="B128" s="16">
        <v>253738</v>
      </c>
      <c r="C128" s="16">
        <v>18276</v>
      </c>
      <c r="D128" s="180">
        <v>272014</v>
      </c>
      <c r="E128" s="178">
        <v>12</v>
      </c>
      <c r="F128" s="70">
        <v>3827</v>
      </c>
      <c r="G128" s="188">
        <v>283512</v>
      </c>
      <c r="H128" s="140">
        <v>1263</v>
      </c>
      <c r="I128" s="134">
        <v>94854</v>
      </c>
    </row>
    <row r="129" spans="2:5" x14ac:dyDescent="0.25">
      <c r="B129" s="70"/>
      <c r="C129" s="70"/>
      <c r="D129" s="70"/>
      <c r="E129" s="70"/>
    </row>
    <row r="130" spans="2:5" x14ac:dyDescent="0.25">
      <c r="B130" s="70"/>
      <c r="C130" s="70"/>
      <c r="D130" s="70"/>
      <c r="E130" s="70"/>
    </row>
    <row r="131" spans="2:5" x14ac:dyDescent="0.25">
      <c r="B131" s="70"/>
      <c r="C131" s="70"/>
      <c r="D131" s="70"/>
      <c r="E131" s="70"/>
    </row>
    <row r="132" spans="2:5" x14ac:dyDescent="0.25">
      <c r="B132" s="70"/>
      <c r="C132" s="70"/>
      <c r="D132" s="70"/>
      <c r="E132" s="70"/>
    </row>
    <row r="133" spans="2:5" x14ac:dyDescent="0.25">
      <c r="B133" s="70"/>
      <c r="C133" s="70"/>
      <c r="D133" s="70"/>
      <c r="E133" s="70"/>
    </row>
    <row r="134" spans="2:5" x14ac:dyDescent="0.25">
      <c r="B134" s="70"/>
      <c r="C134" s="70"/>
      <c r="D134" s="70"/>
      <c r="E134" s="70"/>
    </row>
    <row r="135" spans="2:5" x14ac:dyDescent="0.25">
      <c r="B135" s="70"/>
      <c r="C135" s="70"/>
      <c r="D135" s="70"/>
      <c r="E135" s="70"/>
    </row>
    <row r="136" spans="2:5" x14ac:dyDescent="0.25">
      <c r="B136" s="70"/>
      <c r="C136" s="70"/>
      <c r="D136" s="70"/>
      <c r="E136" s="70"/>
    </row>
    <row r="137" spans="2:5" x14ac:dyDescent="0.25">
      <c r="B137" s="70"/>
      <c r="C137" s="70"/>
      <c r="D137" s="70"/>
      <c r="E137" s="70"/>
    </row>
    <row r="138" spans="2:5" x14ac:dyDescent="0.25">
      <c r="B138" s="70"/>
      <c r="C138" s="70"/>
      <c r="D138" s="70"/>
      <c r="E138" s="70"/>
    </row>
    <row r="139" spans="2:5" x14ac:dyDescent="0.25">
      <c r="B139" s="70"/>
      <c r="C139" s="70"/>
      <c r="D139" s="70"/>
      <c r="E139" s="70"/>
    </row>
    <row r="140" spans="2:5" x14ac:dyDescent="0.25">
      <c r="B140" s="70"/>
      <c r="C140" s="70"/>
      <c r="D140" s="70"/>
      <c r="E140" s="70"/>
    </row>
    <row r="141" spans="2:5" x14ac:dyDescent="0.25">
      <c r="B141" s="70"/>
      <c r="C141" s="70"/>
      <c r="D141" s="70"/>
      <c r="E141" s="70"/>
    </row>
    <row r="142" spans="2:5" x14ac:dyDescent="0.25">
      <c r="B142" s="70"/>
      <c r="C142" s="70"/>
      <c r="D142" s="70"/>
      <c r="E142" s="70"/>
    </row>
    <row r="143" spans="2:5" x14ac:dyDescent="0.25">
      <c r="B143" s="70"/>
      <c r="C143" s="70"/>
      <c r="D143" s="70"/>
      <c r="E143" s="70"/>
    </row>
    <row r="144" spans="2:5"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workbookViewId="0">
      <selection activeCell="O37" sqref="O37"/>
    </sheetView>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heetViews>
  <sheetFormatPr defaultColWidth="9.140625" defaultRowHeight="15" x14ac:dyDescent="0.25"/>
  <cols>
    <col min="1" max="1" width="7.85546875" style="7" customWidth="1"/>
    <col min="2" max="16384" width="9.140625" style="7"/>
  </cols>
  <sheetData>
    <row r="27" spans="2:2" x14ac:dyDescent="0.25">
      <c r="B27" s="191" t="s">
        <v>111</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95"/>
  <sheetViews>
    <sheetView showGridLines="0" zoomScale="90" zoomScaleNormal="90" workbookViewId="0">
      <pane xSplit="1" ySplit="2" topLeftCell="B73" activePane="bottomRight" state="frozen"/>
      <selection pane="topRight" activeCell="B1" sqref="B1"/>
      <selection pane="bottomLeft" activeCell="A4" sqref="A4"/>
      <selection pane="bottomRight" activeCell="E96" sqref="E96"/>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8">
        <v>4727</v>
      </c>
    </row>
    <row r="82" spans="1:5" x14ac:dyDescent="0.25">
      <c r="A82" s="120">
        <v>44001</v>
      </c>
      <c r="B82" s="70">
        <v>2247</v>
      </c>
      <c r="C82" s="70">
        <v>109</v>
      </c>
      <c r="D82" s="70">
        <v>2453</v>
      </c>
      <c r="E82" s="198">
        <v>4809</v>
      </c>
    </row>
    <row r="83" spans="1:5" x14ac:dyDescent="0.25">
      <c r="A83" s="120">
        <v>44002</v>
      </c>
      <c r="B83" s="70">
        <v>2225</v>
      </c>
      <c r="C83" s="70">
        <v>101</v>
      </c>
      <c r="D83" s="70">
        <v>2284</v>
      </c>
      <c r="E83" s="198">
        <f>SUM(B83:D83)</f>
        <v>4610</v>
      </c>
    </row>
    <row r="84" spans="1:5" x14ac:dyDescent="0.25">
      <c r="A84" s="120">
        <v>44003</v>
      </c>
      <c r="B84" s="70">
        <v>2225</v>
      </c>
      <c r="C84" s="70">
        <v>100</v>
      </c>
      <c r="D84" s="70">
        <v>2273</v>
      </c>
      <c r="E84" s="198">
        <f>SUM(B84:D84)</f>
        <v>4598</v>
      </c>
    </row>
    <row r="85" spans="1:5" x14ac:dyDescent="0.25">
      <c r="A85" s="120">
        <v>44004</v>
      </c>
      <c r="B85" s="70">
        <v>2096</v>
      </c>
      <c r="C85" s="70">
        <v>92</v>
      </c>
      <c r="D85" s="70">
        <v>2121</v>
      </c>
      <c r="E85" s="198">
        <v>4309</v>
      </c>
    </row>
    <row r="86" spans="1:5" x14ac:dyDescent="0.25">
      <c r="A86" s="120">
        <v>44005</v>
      </c>
      <c r="B86" s="70">
        <v>2137</v>
      </c>
      <c r="C86" s="70">
        <v>98</v>
      </c>
      <c r="D86" s="70">
        <v>2194</v>
      </c>
      <c r="E86" s="198">
        <v>4429</v>
      </c>
    </row>
    <row r="87" spans="1:5" x14ac:dyDescent="0.25">
      <c r="A87" s="120">
        <v>44006</v>
      </c>
      <c r="B87" s="70">
        <v>2181</v>
      </c>
      <c r="C87" s="70">
        <v>104</v>
      </c>
      <c r="D87" s="70">
        <v>2260</v>
      </c>
      <c r="E87" s="198">
        <v>4545</v>
      </c>
    </row>
    <row r="88" spans="1:5" x14ac:dyDescent="0.25">
      <c r="A88" s="120">
        <v>44007</v>
      </c>
      <c r="B88" s="70">
        <v>2213</v>
      </c>
      <c r="C88" s="70">
        <v>105</v>
      </c>
      <c r="D88" s="70">
        <v>2288</v>
      </c>
      <c r="E88" s="198">
        <v>4606</v>
      </c>
    </row>
    <row r="89" spans="1:5" x14ac:dyDescent="0.25">
      <c r="A89" s="120">
        <v>44008</v>
      </c>
      <c r="B89" s="70">
        <v>2264</v>
      </c>
      <c r="C89" s="70">
        <v>97</v>
      </c>
      <c r="D89" s="70">
        <v>2353</v>
      </c>
      <c r="E89" s="198">
        <v>4714</v>
      </c>
    </row>
    <row r="90" spans="1:5" x14ac:dyDescent="0.25">
      <c r="A90" s="120">
        <v>44009</v>
      </c>
      <c r="B90" s="70">
        <v>2269</v>
      </c>
      <c r="C90" s="70">
        <v>87</v>
      </c>
      <c r="D90" s="70">
        <v>2182</v>
      </c>
      <c r="E90" s="198">
        <f>SUM(B90:D90)</f>
        <v>4538</v>
      </c>
    </row>
    <row r="91" spans="1:5" x14ac:dyDescent="0.25">
      <c r="A91" s="120">
        <v>44010</v>
      </c>
      <c r="B91" s="70">
        <v>2250</v>
      </c>
      <c r="C91" s="70">
        <v>85</v>
      </c>
      <c r="D91" s="70">
        <v>2169</v>
      </c>
      <c r="E91" s="198">
        <f>SUM(B91:D91)</f>
        <v>4504</v>
      </c>
    </row>
    <row r="92" spans="1:5" x14ac:dyDescent="0.25">
      <c r="A92" s="120">
        <v>44011</v>
      </c>
      <c r="B92" s="70">
        <v>1987</v>
      </c>
      <c r="C92" s="70">
        <v>85</v>
      </c>
      <c r="D92" s="70">
        <v>1989</v>
      </c>
      <c r="E92" s="198">
        <v>4061</v>
      </c>
    </row>
    <row r="93" spans="1:5" x14ac:dyDescent="0.25">
      <c r="A93" s="120">
        <v>44012</v>
      </c>
      <c r="B93" s="70">
        <v>2047</v>
      </c>
      <c r="C93" s="70">
        <v>84</v>
      </c>
      <c r="D93" s="70">
        <v>2062</v>
      </c>
      <c r="E93" s="198">
        <v>4193</v>
      </c>
    </row>
    <row r="94" spans="1:5" x14ac:dyDescent="0.25">
      <c r="A94" s="120">
        <v>44013</v>
      </c>
      <c r="B94" s="70">
        <v>2037</v>
      </c>
      <c r="C94" s="70">
        <v>71</v>
      </c>
      <c r="D94" s="70">
        <v>1998</v>
      </c>
      <c r="E94" s="198">
        <v>4106</v>
      </c>
    </row>
    <row r="95" spans="1:5" x14ac:dyDescent="0.25">
      <c r="A95" s="120">
        <v>44014</v>
      </c>
      <c r="B95" s="70">
        <v>2089</v>
      </c>
      <c r="C95" s="70">
        <v>71</v>
      </c>
      <c r="D95" s="70">
        <v>2075</v>
      </c>
      <c r="E95" s="198">
        <v>4235</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topLeftCell="H1" workbookViewId="0">
      <selection activeCell="T11" sqref="T11"/>
    </sheetView>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87"/>
  <sheetViews>
    <sheetView showGridLines="0" zoomScale="89" zoomScaleNormal="90" workbookViewId="0">
      <pane ySplit="4" topLeftCell="A5" activePane="bottomLeft" state="frozen"/>
      <selection pane="bottomLeft" activeCell="H90" sqref="H90"/>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8" t="s">
        <v>74</v>
      </c>
      <c r="G3" s="208" t="s">
        <v>65</v>
      </c>
      <c r="H3" s="66" t="s">
        <v>74</v>
      </c>
      <c r="I3" s="66" t="s">
        <v>65</v>
      </c>
      <c r="J3" s="97"/>
      <c r="K3" s="66" t="s">
        <v>75</v>
      </c>
      <c r="L3" s="66" t="s">
        <v>76</v>
      </c>
    </row>
    <row r="4" spans="1:23" ht="17.25" customHeight="1" x14ac:dyDescent="0.25">
      <c r="A4" s="220"/>
      <c r="B4" s="221"/>
      <c r="C4" s="97"/>
      <c r="D4" s="97"/>
      <c r="E4" s="97"/>
      <c r="F4" s="235" t="s">
        <v>112</v>
      </c>
      <c r="G4" s="236"/>
      <c r="H4" s="236"/>
      <c r="I4" s="237"/>
      <c r="J4" s="22"/>
      <c r="K4" s="97"/>
      <c r="L4" s="97"/>
    </row>
    <row r="5" spans="1:23" x14ac:dyDescent="0.25">
      <c r="A5" s="34">
        <v>43932</v>
      </c>
      <c r="B5" s="15">
        <v>406</v>
      </c>
      <c r="C5" s="98">
        <v>0.37</v>
      </c>
      <c r="D5" s="99">
        <v>202</v>
      </c>
      <c r="E5" s="99"/>
      <c r="F5" s="209" t="s">
        <v>66</v>
      </c>
      <c r="G5" s="209" t="s">
        <v>66</v>
      </c>
      <c r="H5" s="100"/>
      <c r="I5" s="203"/>
      <c r="J5" s="203"/>
      <c r="K5" s="99">
        <v>1095</v>
      </c>
      <c r="L5" s="99">
        <v>35</v>
      </c>
      <c r="M5" s="11"/>
      <c r="N5" s="11"/>
      <c r="O5" s="12"/>
      <c r="P5" s="12"/>
      <c r="Q5" s="12"/>
      <c r="R5" s="12"/>
      <c r="S5" s="12"/>
      <c r="T5" s="12"/>
    </row>
    <row r="6" spans="1:23" x14ac:dyDescent="0.25">
      <c r="A6" s="34">
        <v>43933</v>
      </c>
      <c r="B6" s="15">
        <v>408</v>
      </c>
      <c r="C6" s="98">
        <v>0.38</v>
      </c>
      <c r="D6" s="99">
        <v>204</v>
      </c>
      <c r="E6" s="99"/>
      <c r="F6" s="209" t="s">
        <v>66</v>
      </c>
      <c r="G6" s="209" t="s">
        <v>66</v>
      </c>
      <c r="H6" s="100"/>
      <c r="I6" s="203"/>
      <c r="J6" s="204"/>
      <c r="K6" s="99">
        <v>1124</v>
      </c>
      <c r="L6" s="99">
        <v>29</v>
      </c>
    </row>
    <row r="7" spans="1:23" x14ac:dyDescent="0.25">
      <c r="A7" s="34">
        <v>43934</v>
      </c>
      <c r="B7" s="15">
        <v>414</v>
      </c>
      <c r="C7" s="98">
        <v>0.38</v>
      </c>
      <c r="D7" s="99">
        <v>214</v>
      </c>
      <c r="E7" s="99"/>
      <c r="F7" s="209" t="s">
        <v>66</v>
      </c>
      <c r="G7" s="209" t="s">
        <v>66</v>
      </c>
      <c r="H7" s="100"/>
      <c r="I7" s="203"/>
      <c r="J7" s="204"/>
      <c r="K7" s="99">
        <v>1209</v>
      </c>
      <c r="L7" s="99">
        <v>85</v>
      </c>
    </row>
    <row r="8" spans="1:23" x14ac:dyDescent="0.25">
      <c r="A8" s="34">
        <v>43935</v>
      </c>
      <c r="B8" s="15">
        <v>433</v>
      </c>
      <c r="C8" s="98">
        <v>0.4</v>
      </c>
      <c r="D8" s="99">
        <v>225</v>
      </c>
      <c r="E8" s="99"/>
      <c r="F8" s="209" t="s">
        <v>66</v>
      </c>
      <c r="G8" s="209" t="s">
        <v>66</v>
      </c>
      <c r="H8" s="100"/>
      <c r="I8" s="203"/>
      <c r="J8" s="204"/>
      <c r="K8" s="99">
        <v>1295</v>
      </c>
      <c r="L8" s="99">
        <v>86</v>
      </c>
    </row>
    <row r="9" spans="1:23" x14ac:dyDescent="0.25">
      <c r="A9" s="71">
        <v>43936</v>
      </c>
      <c r="B9" s="15">
        <v>444</v>
      </c>
      <c r="C9" s="98">
        <v>0.41</v>
      </c>
      <c r="D9" s="99">
        <v>239</v>
      </c>
      <c r="E9" s="99"/>
      <c r="F9" s="209" t="s">
        <v>66</v>
      </c>
      <c r="G9" s="209" t="s">
        <v>66</v>
      </c>
      <c r="H9" s="100"/>
      <c r="I9" s="203"/>
      <c r="J9" s="204"/>
      <c r="K9" s="99">
        <v>1398</v>
      </c>
      <c r="L9" s="99">
        <v>103</v>
      </c>
    </row>
    <row r="10" spans="1:23" x14ac:dyDescent="0.25">
      <c r="A10" s="71">
        <v>43937</v>
      </c>
      <c r="B10" s="19">
        <v>456</v>
      </c>
      <c r="C10" s="101">
        <v>0.42</v>
      </c>
      <c r="D10" s="99">
        <v>251</v>
      </c>
      <c r="E10" s="99"/>
      <c r="F10" s="210" t="s">
        <v>66</v>
      </c>
      <c r="G10" s="210" t="s">
        <v>66</v>
      </c>
      <c r="H10" s="113"/>
      <c r="I10" s="206"/>
      <c r="J10" s="111"/>
      <c r="K10" s="99">
        <v>1498</v>
      </c>
      <c r="L10" s="99">
        <v>100</v>
      </c>
    </row>
    <row r="11" spans="1:23" x14ac:dyDescent="0.25">
      <c r="A11" s="71">
        <v>43938</v>
      </c>
      <c r="B11" s="19">
        <v>459</v>
      </c>
      <c r="C11" s="101">
        <v>0.42</v>
      </c>
      <c r="D11" s="99">
        <v>267</v>
      </c>
      <c r="E11" s="99"/>
      <c r="F11" s="210" t="s">
        <v>66</v>
      </c>
      <c r="G11" s="210" t="s">
        <v>66</v>
      </c>
      <c r="H11" s="113"/>
      <c r="I11" s="206"/>
      <c r="J11" s="111"/>
      <c r="K11" s="99">
        <v>1621</v>
      </c>
      <c r="L11" s="99">
        <v>123</v>
      </c>
    </row>
    <row r="12" spans="1:23" x14ac:dyDescent="0.25">
      <c r="A12" s="71">
        <v>43939</v>
      </c>
      <c r="B12" s="77">
        <v>462</v>
      </c>
      <c r="C12" s="101">
        <v>0.43</v>
      </c>
      <c r="D12" s="99">
        <v>269</v>
      </c>
      <c r="E12" s="99"/>
      <c r="F12" s="210" t="s">
        <v>66</v>
      </c>
      <c r="G12" s="210" t="s">
        <v>66</v>
      </c>
      <c r="H12" s="113"/>
      <c r="I12" s="206"/>
      <c r="J12" s="111"/>
      <c r="K12" s="99">
        <v>1663</v>
      </c>
      <c r="L12" s="99">
        <v>42</v>
      </c>
    </row>
    <row r="13" spans="1:23" x14ac:dyDescent="0.25">
      <c r="A13" s="71">
        <v>43940</v>
      </c>
      <c r="B13" s="2">
        <v>462</v>
      </c>
      <c r="C13" s="101">
        <v>0.43</v>
      </c>
      <c r="D13" s="99">
        <v>272</v>
      </c>
      <c r="E13" s="99"/>
      <c r="F13" s="210" t="s">
        <v>66</v>
      </c>
      <c r="G13" s="210" t="s">
        <v>66</v>
      </c>
      <c r="H13" s="113"/>
      <c r="I13" s="206"/>
      <c r="J13" s="111"/>
      <c r="K13" s="99">
        <v>1677</v>
      </c>
      <c r="L13" s="99">
        <v>14</v>
      </c>
    </row>
    <row r="14" spans="1:23" x14ac:dyDescent="0.25">
      <c r="A14" s="71">
        <v>43941</v>
      </c>
      <c r="B14" s="2">
        <v>475</v>
      </c>
      <c r="C14" s="101">
        <v>0.44</v>
      </c>
      <c r="D14" s="99">
        <v>286</v>
      </c>
      <c r="E14" s="99"/>
      <c r="F14" s="210" t="s">
        <v>66</v>
      </c>
      <c r="G14" s="210" t="s">
        <v>66</v>
      </c>
      <c r="H14" s="113"/>
      <c r="I14" s="206"/>
      <c r="J14" s="111"/>
      <c r="K14" s="99">
        <v>1873</v>
      </c>
      <c r="L14" s="99">
        <v>196</v>
      </c>
    </row>
    <row r="15" spans="1:23" x14ac:dyDescent="0.25">
      <c r="A15" s="71">
        <v>43942</v>
      </c>
      <c r="B15" s="77">
        <v>495</v>
      </c>
      <c r="C15" s="102">
        <v>0.46</v>
      </c>
      <c r="D15" s="103">
        <v>308</v>
      </c>
      <c r="E15" s="103"/>
      <c r="F15" s="211">
        <v>384</v>
      </c>
      <c r="G15" s="210">
        <v>0.35</v>
      </c>
      <c r="H15" s="113"/>
      <c r="I15" s="206"/>
      <c r="J15" s="111"/>
      <c r="K15" s="103">
        <v>2085</v>
      </c>
      <c r="L15" s="103">
        <v>212</v>
      </c>
    </row>
    <row r="16" spans="1:23" x14ac:dyDescent="0.25">
      <c r="A16" s="71">
        <v>43943</v>
      </c>
      <c r="B16" s="77">
        <v>506</v>
      </c>
      <c r="C16" s="102">
        <v>0.47</v>
      </c>
      <c r="D16" s="114">
        <v>318</v>
      </c>
      <c r="E16" s="112"/>
      <c r="F16" s="211" t="s">
        <v>66</v>
      </c>
      <c r="G16" s="212" t="s">
        <v>66</v>
      </c>
      <c r="H16" s="206"/>
      <c r="I16" s="206"/>
      <c r="J16" s="111"/>
      <c r="K16" s="103">
        <v>2293</v>
      </c>
      <c r="L16" s="103">
        <v>208</v>
      </c>
    </row>
    <row r="17" spans="1:12" x14ac:dyDescent="0.25">
      <c r="A17" s="71">
        <v>43944</v>
      </c>
      <c r="B17" s="77">
        <v>516</v>
      </c>
      <c r="C17" s="102">
        <v>0.48</v>
      </c>
      <c r="D17" s="114">
        <v>332</v>
      </c>
      <c r="E17" s="112"/>
      <c r="F17" s="211" t="s">
        <v>66</v>
      </c>
      <c r="G17" s="212" t="s">
        <v>66</v>
      </c>
      <c r="H17" s="206"/>
      <c r="I17" s="206"/>
      <c r="J17" s="111"/>
      <c r="K17" s="103">
        <v>2445</v>
      </c>
      <c r="L17" s="103">
        <v>152</v>
      </c>
    </row>
    <row r="18" spans="1:12" ht="17.850000000000001" customHeight="1" x14ac:dyDescent="0.25">
      <c r="A18" s="71">
        <v>43945</v>
      </c>
      <c r="B18" s="77">
        <v>526</v>
      </c>
      <c r="C18" s="102">
        <v>0.49</v>
      </c>
      <c r="D18" s="114">
        <v>342</v>
      </c>
      <c r="E18" s="112"/>
      <c r="F18" s="211" t="s">
        <v>66</v>
      </c>
      <c r="G18" s="212" t="s">
        <v>66</v>
      </c>
      <c r="H18" s="206"/>
      <c r="I18" s="206"/>
      <c r="J18" s="111"/>
      <c r="K18" s="103">
        <v>2621</v>
      </c>
      <c r="L18" s="103">
        <v>176</v>
      </c>
    </row>
    <row r="19" spans="1:12" x14ac:dyDescent="0.25">
      <c r="A19" s="71">
        <v>43946</v>
      </c>
      <c r="B19" s="77">
        <v>529</v>
      </c>
      <c r="C19" s="102">
        <v>0.49</v>
      </c>
      <c r="D19" s="114">
        <v>345</v>
      </c>
      <c r="E19" s="112"/>
      <c r="F19" s="211" t="s">
        <v>66</v>
      </c>
      <c r="G19" s="212" t="s">
        <v>66</v>
      </c>
      <c r="H19" s="206"/>
      <c r="I19" s="206"/>
      <c r="J19" s="111"/>
      <c r="K19" s="103">
        <v>2690</v>
      </c>
      <c r="L19" s="103">
        <v>69</v>
      </c>
    </row>
    <row r="20" spans="1:12" x14ac:dyDescent="0.25">
      <c r="A20" s="71">
        <v>43947</v>
      </c>
      <c r="B20" s="77">
        <v>530</v>
      </c>
      <c r="C20" s="102">
        <v>0.49</v>
      </c>
      <c r="D20" s="114">
        <v>345</v>
      </c>
      <c r="E20" s="112"/>
      <c r="F20" s="211" t="s">
        <v>66</v>
      </c>
      <c r="G20" s="212" t="s">
        <v>66</v>
      </c>
      <c r="H20" s="206"/>
      <c r="I20" s="206"/>
      <c r="J20" s="111"/>
      <c r="K20" s="103">
        <v>2731</v>
      </c>
      <c r="L20" s="103">
        <v>41</v>
      </c>
    </row>
    <row r="21" spans="1:12" x14ac:dyDescent="0.25">
      <c r="A21" s="71">
        <v>43948</v>
      </c>
      <c r="B21" s="77">
        <v>538</v>
      </c>
      <c r="C21" s="102">
        <v>0.5</v>
      </c>
      <c r="D21" s="114">
        <v>354</v>
      </c>
      <c r="E21" s="112"/>
      <c r="F21" s="211" t="s">
        <v>66</v>
      </c>
      <c r="G21" s="212" t="s">
        <v>66</v>
      </c>
      <c r="H21" s="206"/>
      <c r="I21" s="206"/>
      <c r="J21" s="111"/>
      <c r="K21" s="103">
        <v>2935</v>
      </c>
      <c r="L21" s="103">
        <v>204</v>
      </c>
    </row>
    <row r="22" spans="1:12" x14ac:dyDescent="0.25">
      <c r="A22" s="71">
        <v>43949</v>
      </c>
      <c r="B22" s="77">
        <v>547</v>
      </c>
      <c r="C22" s="102">
        <v>0.51</v>
      </c>
      <c r="D22" s="114">
        <v>360</v>
      </c>
      <c r="E22" s="112"/>
      <c r="F22" s="211">
        <v>429</v>
      </c>
      <c r="G22" s="212">
        <v>0.4</v>
      </c>
      <c r="H22" s="206"/>
      <c r="I22" s="206"/>
      <c r="J22" s="111"/>
      <c r="K22" s="103">
        <v>3095</v>
      </c>
      <c r="L22" s="103">
        <v>160</v>
      </c>
    </row>
    <row r="23" spans="1:12" x14ac:dyDescent="0.25">
      <c r="A23" s="71">
        <v>43950</v>
      </c>
      <c r="B23" s="77">
        <v>554</v>
      </c>
      <c r="C23" s="102">
        <v>0.51</v>
      </c>
      <c r="D23" s="114">
        <v>367</v>
      </c>
      <c r="E23" s="112"/>
      <c r="F23" s="211" t="s">
        <v>66</v>
      </c>
      <c r="G23" s="212" t="s">
        <v>66</v>
      </c>
      <c r="H23" s="206"/>
      <c r="I23" s="206"/>
      <c r="J23" s="111"/>
      <c r="K23" s="103">
        <v>3221</v>
      </c>
      <c r="L23" s="103">
        <v>126</v>
      </c>
    </row>
    <row r="24" spans="1:12" x14ac:dyDescent="0.25">
      <c r="A24" s="71">
        <v>43951</v>
      </c>
      <c r="B24" s="77">
        <v>562</v>
      </c>
      <c r="C24" s="102">
        <v>0.52</v>
      </c>
      <c r="D24" s="114">
        <v>377</v>
      </c>
      <c r="E24" s="112"/>
      <c r="F24" s="211" t="s">
        <v>66</v>
      </c>
      <c r="G24" s="212" t="s">
        <v>66</v>
      </c>
      <c r="H24" s="206"/>
      <c r="I24" s="206"/>
      <c r="J24" s="111"/>
      <c r="K24" s="103">
        <v>3345</v>
      </c>
      <c r="L24" s="103">
        <v>124</v>
      </c>
    </row>
    <row r="25" spans="1:12" x14ac:dyDescent="0.25">
      <c r="A25" s="71">
        <v>43952</v>
      </c>
      <c r="B25" s="131">
        <v>568</v>
      </c>
      <c r="C25" s="102">
        <v>0.52</v>
      </c>
      <c r="D25" s="114">
        <v>384</v>
      </c>
      <c r="E25" s="142"/>
      <c r="F25" s="211" t="s">
        <v>66</v>
      </c>
      <c r="G25" s="212" t="s">
        <v>66</v>
      </c>
      <c r="H25" s="206"/>
      <c r="I25" s="206"/>
      <c r="J25" s="143"/>
      <c r="K25" s="130">
        <v>3466</v>
      </c>
      <c r="L25" s="130">
        <v>121</v>
      </c>
    </row>
    <row r="26" spans="1:12" x14ac:dyDescent="0.25">
      <c r="A26" s="71">
        <v>43953</v>
      </c>
      <c r="B26" s="131">
        <v>569</v>
      </c>
      <c r="C26" s="102">
        <v>0.53</v>
      </c>
      <c r="D26" s="114">
        <v>388</v>
      </c>
      <c r="E26" s="142"/>
      <c r="F26" s="211" t="s">
        <v>66</v>
      </c>
      <c r="G26" s="212" t="s">
        <v>66</v>
      </c>
      <c r="H26" s="206"/>
      <c r="I26" s="206"/>
      <c r="J26" s="143"/>
      <c r="K26" s="130">
        <v>3500</v>
      </c>
      <c r="L26" s="130">
        <v>34</v>
      </c>
    </row>
    <row r="27" spans="1:12" x14ac:dyDescent="0.25">
      <c r="A27" s="71">
        <v>43954</v>
      </c>
      <c r="B27" s="131">
        <v>571</v>
      </c>
      <c r="C27" s="102">
        <v>0.53</v>
      </c>
      <c r="D27" s="114">
        <v>390</v>
      </c>
      <c r="E27" s="142"/>
      <c r="F27" s="211" t="s">
        <v>66</v>
      </c>
      <c r="G27" s="212" t="s">
        <v>66</v>
      </c>
      <c r="H27" s="206"/>
      <c r="I27" s="206"/>
      <c r="J27" s="143"/>
      <c r="K27" s="130">
        <v>3558</v>
      </c>
      <c r="L27" s="130">
        <v>58</v>
      </c>
    </row>
    <row r="28" spans="1:12" x14ac:dyDescent="0.25">
      <c r="A28" s="71">
        <v>43955</v>
      </c>
      <c r="B28" s="131">
        <v>576</v>
      </c>
      <c r="C28" s="102">
        <v>0.53</v>
      </c>
      <c r="D28" s="114">
        <v>402</v>
      </c>
      <c r="E28" s="142"/>
      <c r="F28" s="211" t="s">
        <v>66</v>
      </c>
      <c r="G28" s="212" t="s">
        <v>66</v>
      </c>
      <c r="H28" s="206"/>
      <c r="I28" s="206"/>
      <c r="J28" s="143"/>
      <c r="K28" s="130">
        <v>3779</v>
      </c>
      <c r="L28" s="130">
        <v>221</v>
      </c>
    </row>
    <row r="29" spans="1:12" x14ac:dyDescent="0.25">
      <c r="A29" s="71">
        <v>43956</v>
      </c>
      <c r="B29" s="131">
        <v>585</v>
      </c>
      <c r="C29" s="102">
        <v>0.54</v>
      </c>
      <c r="D29" s="114">
        <v>408</v>
      </c>
      <c r="E29" s="142"/>
      <c r="F29" s="211">
        <v>453</v>
      </c>
      <c r="G29" s="212">
        <v>0.42</v>
      </c>
      <c r="H29" s="206"/>
      <c r="I29" s="206"/>
      <c r="J29" s="143"/>
      <c r="K29" s="130">
        <v>3948</v>
      </c>
      <c r="L29" s="130">
        <v>169</v>
      </c>
    </row>
    <row r="30" spans="1:12" x14ac:dyDescent="0.25">
      <c r="A30" s="71">
        <v>43957</v>
      </c>
      <c r="B30" s="135">
        <v>593</v>
      </c>
      <c r="C30" s="136">
        <v>0.55000000000000004</v>
      </c>
      <c r="D30" s="137">
        <v>415</v>
      </c>
      <c r="F30" s="213" t="s">
        <v>66</v>
      </c>
      <c r="G30" s="212" t="s">
        <v>66</v>
      </c>
      <c r="H30" s="206"/>
      <c r="I30" s="206"/>
      <c r="J30" s="139"/>
      <c r="K30" s="130">
        <v>4139</v>
      </c>
      <c r="L30" s="130">
        <v>191</v>
      </c>
    </row>
    <row r="31" spans="1:12" x14ac:dyDescent="0.25">
      <c r="A31" s="71">
        <v>43958</v>
      </c>
      <c r="B31" s="135">
        <v>599</v>
      </c>
      <c r="C31" s="136">
        <v>0.55000000000000004</v>
      </c>
      <c r="D31" s="137">
        <v>420</v>
      </c>
      <c r="F31" s="214">
        <v>470</v>
      </c>
      <c r="G31" s="212">
        <v>0.44</v>
      </c>
      <c r="H31" s="206"/>
      <c r="I31" s="206"/>
      <c r="J31" s="139"/>
      <c r="K31" s="138">
        <v>4281</v>
      </c>
      <c r="L31" s="130">
        <v>142</v>
      </c>
    </row>
    <row r="32" spans="1:12" x14ac:dyDescent="0.25">
      <c r="A32" s="71">
        <v>43959</v>
      </c>
      <c r="B32" s="135">
        <v>608</v>
      </c>
      <c r="C32" s="136">
        <v>0.56000000000000005</v>
      </c>
      <c r="D32" s="137">
        <v>429</v>
      </c>
      <c r="F32" s="214" t="s">
        <v>66</v>
      </c>
      <c r="G32" s="212" t="s">
        <v>66</v>
      </c>
      <c r="H32" s="206"/>
      <c r="I32" s="206"/>
      <c r="J32" s="139"/>
      <c r="K32" s="138">
        <v>4406</v>
      </c>
      <c r="L32" s="130">
        <v>125</v>
      </c>
    </row>
    <row r="33" spans="1:12" x14ac:dyDescent="0.25">
      <c r="A33" s="71">
        <v>43960</v>
      </c>
      <c r="B33" s="135">
        <v>609</v>
      </c>
      <c r="C33" s="136">
        <v>0.56000000000000005</v>
      </c>
      <c r="D33" s="137">
        <v>431</v>
      </c>
      <c r="F33" s="214">
        <v>474</v>
      </c>
      <c r="G33" s="212">
        <v>0.44</v>
      </c>
      <c r="H33" s="206"/>
      <c r="I33" s="206"/>
      <c r="J33" s="139"/>
      <c r="K33" s="138">
        <v>4445</v>
      </c>
      <c r="L33" s="130">
        <v>39</v>
      </c>
    </row>
    <row r="34" spans="1:12" x14ac:dyDescent="0.25">
      <c r="A34" s="71">
        <v>43961</v>
      </c>
      <c r="B34" s="135">
        <v>609</v>
      </c>
      <c r="C34" s="136">
        <v>0.56000000000000005</v>
      </c>
      <c r="D34" s="137">
        <v>434</v>
      </c>
      <c r="F34" s="214">
        <v>434</v>
      </c>
      <c r="G34" s="215">
        <v>0.4</v>
      </c>
      <c r="H34" s="207"/>
      <c r="I34" s="207"/>
      <c r="K34" s="138">
        <v>4503</v>
      </c>
      <c r="L34" s="130">
        <v>58</v>
      </c>
    </row>
    <row r="35" spans="1:12" x14ac:dyDescent="0.25">
      <c r="A35" s="71">
        <v>43962</v>
      </c>
      <c r="B35" s="135">
        <v>613</v>
      </c>
      <c r="C35" s="136">
        <v>0.56999999999999995</v>
      </c>
      <c r="D35" s="137">
        <v>440</v>
      </c>
      <c r="F35" s="216">
        <v>432</v>
      </c>
      <c r="G35" s="210">
        <v>0.4</v>
      </c>
      <c r="H35" s="113"/>
      <c r="I35" s="206"/>
      <c r="J35" s="187"/>
      <c r="K35" s="138">
        <v>4643</v>
      </c>
      <c r="L35" s="19">
        <v>140</v>
      </c>
    </row>
    <row r="36" spans="1:12" x14ac:dyDescent="0.25">
      <c r="A36" s="71">
        <v>43963</v>
      </c>
      <c r="B36" s="135">
        <v>620</v>
      </c>
      <c r="C36" s="136">
        <v>0.56999999999999995</v>
      </c>
      <c r="D36" s="137">
        <v>448</v>
      </c>
      <c r="F36" s="216">
        <v>436</v>
      </c>
      <c r="G36" s="210">
        <v>0.41</v>
      </c>
      <c r="H36" s="113"/>
      <c r="I36" s="206"/>
      <c r="J36" s="187"/>
      <c r="K36" s="138">
        <v>4738</v>
      </c>
      <c r="L36" s="19">
        <v>95</v>
      </c>
    </row>
    <row r="37" spans="1:12" x14ac:dyDescent="0.25">
      <c r="A37" s="71">
        <v>43964</v>
      </c>
      <c r="B37" s="135">
        <v>624</v>
      </c>
      <c r="C37" s="136">
        <v>0.57999999999999996</v>
      </c>
      <c r="D37" s="137">
        <v>457</v>
      </c>
      <c r="F37" s="216">
        <v>440</v>
      </c>
      <c r="G37" s="210">
        <v>0.41</v>
      </c>
      <c r="H37" s="113"/>
      <c r="I37" s="206"/>
      <c r="J37" s="187"/>
      <c r="K37" s="138">
        <v>4869</v>
      </c>
      <c r="L37" s="19">
        <v>131</v>
      </c>
    </row>
    <row r="38" spans="1:12" x14ac:dyDescent="0.25">
      <c r="A38" s="71">
        <v>43965</v>
      </c>
      <c r="B38" s="135">
        <v>629</v>
      </c>
      <c r="C38" s="136">
        <v>0.57999999999999996</v>
      </c>
      <c r="D38" s="137">
        <v>459</v>
      </c>
      <c r="F38" s="216">
        <v>488</v>
      </c>
      <c r="G38" s="210">
        <v>0.45</v>
      </c>
      <c r="H38" s="113"/>
      <c r="I38" s="206"/>
      <c r="J38" s="187"/>
      <c r="K38" s="138">
        <v>4975</v>
      </c>
      <c r="L38" s="19">
        <v>106</v>
      </c>
    </row>
    <row r="39" spans="1:12" x14ac:dyDescent="0.25">
      <c r="A39" s="71">
        <v>43966</v>
      </c>
      <c r="B39" s="144">
        <v>632</v>
      </c>
      <c r="C39" s="145">
        <v>0.57999999999999996</v>
      </c>
      <c r="D39" s="137">
        <v>463</v>
      </c>
      <c r="E39" s="144"/>
      <c r="F39" s="217">
        <v>486</v>
      </c>
      <c r="G39" s="210">
        <v>0.45</v>
      </c>
      <c r="H39" s="113"/>
      <c r="I39" s="206"/>
      <c r="J39" s="187"/>
      <c r="K39" s="138">
        <v>5069</v>
      </c>
      <c r="L39" s="2">
        <v>94</v>
      </c>
    </row>
    <row r="40" spans="1:12" x14ac:dyDescent="0.25">
      <c r="A40" s="71">
        <v>43967</v>
      </c>
      <c r="B40" s="144">
        <v>632</v>
      </c>
      <c r="C40" s="146">
        <v>0.57999999999999996</v>
      </c>
      <c r="D40" s="137">
        <v>463</v>
      </c>
      <c r="E40" s="19"/>
      <c r="F40" s="217">
        <v>486</v>
      </c>
      <c r="G40" s="210">
        <v>0.45</v>
      </c>
      <c r="H40" s="113"/>
      <c r="I40" s="206"/>
      <c r="J40" s="168"/>
      <c r="K40" s="138">
        <v>5096</v>
      </c>
      <c r="L40" s="19">
        <v>27</v>
      </c>
    </row>
    <row r="41" spans="1:12" x14ac:dyDescent="0.25">
      <c r="A41" s="71">
        <v>43968</v>
      </c>
      <c r="B41" s="144">
        <v>632</v>
      </c>
      <c r="C41" s="145">
        <v>0.57999999999999996</v>
      </c>
      <c r="D41" s="137">
        <v>463</v>
      </c>
      <c r="E41" s="144"/>
      <c r="F41" s="217">
        <v>484</v>
      </c>
      <c r="G41" s="210">
        <v>0.45</v>
      </c>
      <c r="H41" s="113"/>
      <c r="I41" s="206"/>
      <c r="J41" s="187"/>
      <c r="K41" s="138">
        <v>5126</v>
      </c>
      <c r="L41" s="2">
        <v>30</v>
      </c>
    </row>
    <row r="42" spans="1:12" x14ac:dyDescent="0.25">
      <c r="A42" s="71">
        <v>43969</v>
      </c>
      <c r="B42" s="2">
        <v>634</v>
      </c>
      <c r="C42" s="145">
        <v>0.59</v>
      </c>
      <c r="D42" s="137">
        <v>467</v>
      </c>
      <c r="E42" s="144"/>
      <c r="F42" s="217">
        <v>482</v>
      </c>
      <c r="G42" s="212">
        <v>0.45</v>
      </c>
      <c r="H42" s="113"/>
      <c r="I42" s="206"/>
      <c r="J42" s="187"/>
      <c r="K42" s="138">
        <v>5306</v>
      </c>
      <c r="L42" s="2">
        <v>180</v>
      </c>
    </row>
    <row r="43" spans="1:12" x14ac:dyDescent="0.25">
      <c r="A43" s="71">
        <v>43970</v>
      </c>
      <c r="B43" s="2">
        <v>638</v>
      </c>
      <c r="C43" s="145">
        <v>0.59</v>
      </c>
      <c r="D43" s="137">
        <v>470</v>
      </c>
      <c r="E43" s="144"/>
      <c r="F43" s="217">
        <v>484</v>
      </c>
      <c r="G43" s="212">
        <v>0.45</v>
      </c>
      <c r="H43" s="113"/>
      <c r="I43" s="206"/>
      <c r="J43" s="187"/>
      <c r="K43" s="138">
        <v>5363</v>
      </c>
      <c r="L43" s="2">
        <v>57</v>
      </c>
    </row>
    <row r="44" spans="1:12" x14ac:dyDescent="0.25">
      <c r="A44" s="71">
        <v>43971</v>
      </c>
      <c r="B44" s="2">
        <v>644</v>
      </c>
      <c r="C44" s="145">
        <v>0.59</v>
      </c>
      <c r="D44" s="137">
        <v>474</v>
      </c>
      <c r="E44" s="144"/>
      <c r="F44" s="217">
        <v>480</v>
      </c>
      <c r="G44" s="212">
        <v>0.44</v>
      </c>
      <c r="H44" s="113"/>
      <c r="I44" s="206"/>
      <c r="J44" s="187"/>
      <c r="K44" s="138">
        <v>5463</v>
      </c>
      <c r="L44" s="2">
        <v>100</v>
      </c>
    </row>
    <row r="45" spans="1:12" x14ac:dyDescent="0.25">
      <c r="A45" s="71">
        <v>43972</v>
      </c>
      <c r="B45" s="2">
        <v>651</v>
      </c>
      <c r="C45" s="145">
        <v>0.6</v>
      </c>
      <c r="D45" s="137">
        <v>476</v>
      </c>
      <c r="E45" s="144"/>
      <c r="F45" s="217">
        <v>485</v>
      </c>
      <c r="G45" s="212">
        <v>0.45</v>
      </c>
      <c r="H45" s="113"/>
      <c r="I45" s="206"/>
      <c r="J45" s="187"/>
      <c r="K45" s="138">
        <v>5532</v>
      </c>
      <c r="L45" s="2">
        <v>69</v>
      </c>
    </row>
    <row r="46" spans="1:12" x14ac:dyDescent="0.25">
      <c r="A46" s="71">
        <v>43973</v>
      </c>
      <c r="B46" s="2">
        <v>653</v>
      </c>
      <c r="C46" s="145">
        <v>0.6</v>
      </c>
      <c r="D46" s="137">
        <v>481</v>
      </c>
      <c r="E46" s="144"/>
      <c r="F46" s="217">
        <v>484</v>
      </c>
      <c r="G46" s="212">
        <v>0.45</v>
      </c>
      <c r="H46" s="113"/>
      <c r="I46" s="206"/>
      <c r="J46" s="187"/>
      <c r="K46" s="138">
        <v>5593</v>
      </c>
      <c r="L46" s="2">
        <v>61</v>
      </c>
    </row>
    <row r="47" spans="1:12" x14ac:dyDescent="0.25">
      <c r="A47" s="71">
        <v>43974</v>
      </c>
      <c r="B47" s="2">
        <v>655</v>
      </c>
      <c r="C47" s="145">
        <v>0.6</v>
      </c>
      <c r="D47" s="137">
        <v>482</v>
      </c>
      <c r="E47" s="144"/>
      <c r="F47" s="217">
        <v>485</v>
      </c>
      <c r="G47" s="212">
        <v>0.45</v>
      </c>
      <c r="H47" s="113"/>
      <c r="I47" s="206"/>
      <c r="J47" s="187"/>
      <c r="K47" s="138">
        <v>5635</v>
      </c>
      <c r="L47" s="2">
        <v>42</v>
      </c>
    </row>
    <row r="48" spans="1:12" x14ac:dyDescent="0.25">
      <c r="A48" s="71">
        <v>43975</v>
      </c>
      <c r="B48" s="2">
        <v>655</v>
      </c>
      <c r="C48" s="145">
        <v>0.6</v>
      </c>
      <c r="D48" s="137">
        <v>482</v>
      </c>
      <c r="E48" s="144"/>
      <c r="F48" s="217">
        <v>486</v>
      </c>
      <c r="G48" s="212">
        <v>0.45</v>
      </c>
      <c r="H48" s="113"/>
      <c r="I48" s="206"/>
      <c r="J48" s="187"/>
      <c r="K48" s="138">
        <v>5652</v>
      </c>
      <c r="L48" s="2">
        <v>17</v>
      </c>
    </row>
    <row r="49" spans="1:12" x14ac:dyDescent="0.25">
      <c r="A49" s="71">
        <v>43976</v>
      </c>
      <c r="B49" s="19">
        <v>658</v>
      </c>
      <c r="C49" s="101">
        <v>0.61</v>
      </c>
      <c r="D49" s="137">
        <v>487</v>
      </c>
      <c r="E49" s="19"/>
      <c r="F49" s="217">
        <v>485</v>
      </c>
      <c r="G49" s="212">
        <v>0.45</v>
      </c>
      <c r="H49" s="206"/>
      <c r="I49" s="206"/>
      <c r="J49" s="168"/>
      <c r="K49" s="138">
        <v>5759</v>
      </c>
      <c r="L49" s="2">
        <v>107</v>
      </c>
    </row>
    <row r="50" spans="1:12" x14ac:dyDescent="0.25">
      <c r="A50" s="71">
        <v>43977</v>
      </c>
      <c r="B50" s="19">
        <v>662</v>
      </c>
      <c r="C50" s="101">
        <v>0.61</v>
      </c>
      <c r="D50" s="137">
        <v>490</v>
      </c>
      <c r="E50" s="19"/>
      <c r="F50" s="217">
        <v>477</v>
      </c>
      <c r="G50" s="212">
        <v>0.44</v>
      </c>
      <c r="H50" s="206"/>
      <c r="I50" s="206"/>
      <c r="J50" s="168"/>
      <c r="K50" s="138">
        <v>5819</v>
      </c>
      <c r="L50" s="2">
        <v>60</v>
      </c>
    </row>
    <row r="51" spans="1:12" x14ac:dyDescent="0.25">
      <c r="A51" s="71">
        <v>43978</v>
      </c>
      <c r="B51" s="19">
        <v>665</v>
      </c>
      <c r="C51" s="101">
        <v>0.61</v>
      </c>
      <c r="D51" s="137">
        <v>493</v>
      </c>
      <c r="E51" s="19"/>
      <c r="F51" s="217">
        <v>478</v>
      </c>
      <c r="G51" s="212">
        <v>0.44</v>
      </c>
      <c r="H51" s="206"/>
      <c r="I51" s="206"/>
      <c r="J51" s="168"/>
      <c r="K51" s="138">
        <v>5853</v>
      </c>
      <c r="L51" s="2">
        <v>34</v>
      </c>
    </row>
    <row r="52" spans="1:12" x14ac:dyDescent="0.25">
      <c r="A52" s="71">
        <v>43979</v>
      </c>
      <c r="B52" s="19">
        <v>667</v>
      </c>
      <c r="C52" s="101">
        <v>0.62</v>
      </c>
      <c r="D52" s="137">
        <v>496</v>
      </c>
      <c r="E52" s="19"/>
      <c r="F52" s="217">
        <v>488</v>
      </c>
      <c r="G52" s="212">
        <v>0.45</v>
      </c>
      <c r="H52" s="206"/>
      <c r="I52" s="206"/>
      <c r="J52" s="168"/>
      <c r="K52" s="138">
        <v>5912</v>
      </c>
      <c r="L52" s="2">
        <v>59</v>
      </c>
    </row>
    <row r="53" spans="1:12" x14ac:dyDescent="0.25">
      <c r="A53" s="71">
        <v>43980</v>
      </c>
      <c r="B53" s="19">
        <v>668</v>
      </c>
      <c r="C53" s="101">
        <v>0.62</v>
      </c>
      <c r="D53" s="137">
        <v>498</v>
      </c>
      <c r="F53" s="217">
        <v>483</v>
      </c>
      <c r="G53" s="212">
        <v>0.45</v>
      </c>
      <c r="H53" s="206"/>
      <c r="I53" s="206"/>
      <c r="K53" s="138">
        <v>5951</v>
      </c>
      <c r="L53" s="2">
        <v>39</v>
      </c>
    </row>
    <row r="54" spans="1:12" x14ac:dyDescent="0.25">
      <c r="A54" s="71">
        <v>43981</v>
      </c>
      <c r="B54" s="19">
        <v>668</v>
      </c>
      <c r="C54" s="101">
        <v>0.62</v>
      </c>
      <c r="D54" s="137">
        <v>499</v>
      </c>
      <c r="F54" s="217">
        <v>483</v>
      </c>
      <c r="G54" s="212">
        <v>0.45</v>
      </c>
      <c r="H54" s="206"/>
      <c r="I54" s="206"/>
      <c r="K54" s="138">
        <v>5957</v>
      </c>
      <c r="L54" s="2">
        <v>6</v>
      </c>
    </row>
    <row r="55" spans="1:12" x14ac:dyDescent="0.25">
      <c r="A55" s="71">
        <v>43982</v>
      </c>
      <c r="B55" s="19">
        <v>668</v>
      </c>
      <c r="C55" s="101">
        <v>0.62</v>
      </c>
      <c r="D55" s="137">
        <v>500</v>
      </c>
      <c r="F55" s="217">
        <v>481</v>
      </c>
      <c r="G55" s="212">
        <v>0.44</v>
      </c>
      <c r="H55" s="206"/>
      <c r="I55" s="206"/>
      <c r="K55" s="138">
        <v>5961</v>
      </c>
      <c r="L55" s="2">
        <v>4</v>
      </c>
    </row>
    <row r="56" spans="1:12" x14ac:dyDescent="0.25">
      <c r="A56" s="71">
        <v>43983</v>
      </c>
      <c r="B56" s="19">
        <v>668</v>
      </c>
      <c r="C56" s="101">
        <v>0.62</v>
      </c>
      <c r="D56" s="137">
        <v>501</v>
      </c>
      <c r="F56" s="217">
        <v>472</v>
      </c>
      <c r="G56" s="212">
        <v>0.44</v>
      </c>
      <c r="H56" s="206"/>
      <c r="I56" s="206"/>
      <c r="K56" s="138">
        <v>6019</v>
      </c>
      <c r="L56" s="2">
        <v>58</v>
      </c>
    </row>
    <row r="57" spans="1:12" x14ac:dyDescent="0.25">
      <c r="A57" s="71">
        <v>43984</v>
      </c>
      <c r="B57" s="19">
        <v>668</v>
      </c>
      <c r="C57" s="101">
        <v>0.62</v>
      </c>
      <c r="D57" s="137">
        <v>502</v>
      </c>
      <c r="E57" s="144"/>
      <c r="F57" s="217">
        <v>458</v>
      </c>
      <c r="G57" s="218">
        <v>0.42</v>
      </c>
      <c r="H57" s="145"/>
      <c r="I57" s="205"/>
      <c r="J57" s="187"/>
      <c r="K57" s="138">
        <v>6019</v>
      </c>
      <c r="L57" s="2">
        <v>0</v>
      </c>
    </row>
    <row r="58" spans="1:12" x14ac:dyDescent="0.25">
      <c r="A58" s="71">
        <v>43985</v>
      </c>
      <c r="B58" s="19">
        <v>673</v>
      </c>
      <c r="C58" s="101">
        <v>0.62</v>
      </c>
      <c r="D58" s="137">
        <v>507</v>
      </c>
      <c r="E58" s="144"/>
      <c r="F58" s="217">
        <v>448</v>
      </c>
      <c r="G58" s="218">
        <v>0.41</v>
      </c>
      <c r="H58" s="145"/>
      <c r="I58" s="205"/>
      <c r="J58" s="187"/>
      <c r="K58" s="138">
        <v>6061</v>
      </c>
      <c r="L58" s="2">
        <v>42</v>
      </c>
    </row>
    <row r="59" spans="1:12" x14ac:dyDescent="0.25">
      <c r="A59" s="71">
        <v>43986</v>
      </c>
      <c r="B59" s="19">
        <v>675</v>
      </c>
      <c r="C59" s="101">
        <v>0.62</v>
      </c>
      <c r="D59" s="137">
        <v>512</v>
      </c>
      <c r="E59" s="144"/>
      <c r="F59" s="217">
        <v>421</v>
      </c>
      <c r="G59" s="218">
        <v>0.39</v>
      </c>
      <c r="H59" s="145"/>
      <c r="I59" s="205"/>
      <c r="J59" s="187"/>
      <c r="K59" s="138">
        <v>6088</v>
      </c>
      <c r="L59" s="2">
        <v>27</v>
      </c>
    </row>
    <row r="60" spans="1:12" x14ac:dyDescent="0.25">
      <c r="A60" s="71">
        <v>43987</v>
      </c>
      <c r="B60" s="19">
        <v>677</v>
      </c>
      <c r="C60" s="101">
        <v>0.63</v>
      </c>
      <c r="D60" s="137">
        <v>513</v>
      </c>
      <c r="E60" s="144"/>
      <c r="F60" s="217">
        <v>406</v>
      </c>
      <c r="G60" s="218">
        <v>0.38</v>
      </c>
      <c r="H60" s="145"/>
      <c r="I60" s="205"/>
      <c r="J60" s="187"/>
      <c r="K60" s="138">
        <v>6146</v>
      </c>
      <c r="L60" s="2">
        <v>58</v>
      </c>
    </row>
    <row r="61" spans="1:12" x14ac:dyDescent="0.25">
      <c r="A61" s="71">
        <v>43988</v>
      </c>
      <c r="B61" s="19">
        <v>677</v>
      </c>
      <c r="C61" s="101">
        <v>0.63</v>
      </c>
      <c r="D61" s="137">
        <v>513</v>
      </c>
      <c r="E61" s="144"/>
      <c r="F61" s="217">
        <v>406</v>
      </c>
      <c r="G61" s="218">
        <v>0.38</v>
      </c>
      <c r="H61" s="145"/>
      <c r="I61" s="205"/>
      <c r="J61" s="187"/>
      <c r="K61" s="138">
        <v>6154</v>
      </c>
      <c r="L61" s="2">
        <v>8</v>
      </c>
    </row>
    <row r="62" spans="1:12" x14ac:dyDescent="0.25">
      <c r="A62" s="71">
        <v>43989</v>
      </c>
      <c r="B62" s="19">
        <v>678</v>
      </c>
      <c r="C62" s="101">
        <v>0.63</v>
      </c>
      <c r="D62" s="137">
        <v>513</v>
      </c>
      <c r="E62" s="144"/>
      <c r="F62" s="217">
        <v>405</v>
      </c>
      <c r="G62" s="218">
        <v>0.38</v>
      </c>
      <c r="H62" s="145"/>
      <c r="I62" s="205"/>
      <c r="J62" s="187"/>
      <c r="K62" s="138">
        <v>6187</v>
      </c>
      <c r="L62" s="2">
        <v>33</v>
      </c>
    </row>
    <row r="63" spans="1:12" x14ac:dyDescent="0.25">
      <c r="A63" s="71">
        <v>43990</v>
      </c>
      <c r="B63" s="19">
        <v>678</v>
      </c>
      <c r="C63" s="101">
        <v>0.63</v>
      </c>
      <c r="D63" s="137">
        <v>514</v>
      </c>
      <c r="E63" s="144"/>
      <c r="F63" s="217">
        <v>397</v>
      </c>
      <c r="G63" s="218">
        <v>0.37</v>
      </c>
      <c r="H63" s="145"/>
      <c r="I63" s="205"/>
      <c r="J63" s="187"/>
      <c r="K63" s="138">
        <v>6230</v>
      </c>
      <c r="L63" s="2">
        <v>43</v>
      </c>
    </row>
    <row r="64" spans="1:12" x14ac:dyDescent="0.25">
      <c r="A64" s="71">
        <v>43991</v>
      </c>
      <c r="B64" s="19">
        <v>681</v>
      </c>
      <c r="C64" s="101">
        <v>0.63</v>
      </c>
      <c r="D64" s="137">
        <v>515</v>
      </c>
      <c r="E64" s="144"/>
      <c r="F64" s="217">
        <v>390</v>
      </c>
      <c r="G64" s="218">
        <v>0.36</v>
      </c>
      <c r="H64" s="205"/>
      <c r="I64" s="205"/>
      <c r="K64" s="138">
        <v>6274</v>
      </c>
      <c r="L64" s="2">
        <v>44</v>
      </c>
    </row>
    <row r="65" spans="1:12" x14ac:dyDescent="0.25">
      <c r="A65" s="71">
        <v>43992</v>
      </c>
      <c r="B65" s="144">
        <v>682</v>
      </c>
      <c r="C65" s="146">
        <v>0.63</v>
      </c>
      <c r="D65" s="137">
        <v>516</v>
      </c>
      <c r="E65" s="144"/>
      <c r="F65" s="219">
        <v>382</v>
      </c>
      <c r="G65" s="218">
        <v>0.35</v>
      </c>
      <c r="H65" s="205"/>
      <c r="I65" s="205"/>
      <c r="K65" s="138">
        <v>6288</v>
      </c>
      <c r="L65" s="2">
        <v>14</v>
      </c>
    </row>
    <row r="66" spans="1:12" x14ac:dyDescent="0.25">
      <c r="A66" s="71">
        <v>43993</v>
      </c>
      <c r="B66" s="19">
        <v>682</v>
      </c>
      <c r="C66" s="101">
        <v>0.63</v>
      </c>
      <c r="D66" s="137">
        <v>519</v>
      </c>
      <c r="E66" s="144"/>
      <c r="F66" s="217">
        <v>372</v>
      </c>
      <c r="G66" s="218">
        <v>0.34</v>
      </c>
      <c r="H66" s="205"/>
      <c r="I66" s="205"/>
      <c r="K66" s="138">
        <v>6310</v>
      </c>
      <c r="L66" s="2">
        <v>22</v>
      </c>
    </row>
    <row r="67" spans="1:12" x14ac:dyDescent="0.25">
      <c r="A67" s="71">
        <v>43994</v>
      </c>
      <c r="B67" s="19">
        <v>683</v>
      </c>
      <c r="C67" s="101">
        <v>0.63</v>
      </c>
      <c r="D67" s="137">
        <v>520</v>
      </c>
      <c r="E67" s="144"/>
      <c r="F67" s="217">
        <v>366</v>
      </c>
      <c r="G67" s="218">
        <v>0.34</v>
      </c>
      <c r="H67" s="205"/>
      <c r="I67" s="205"/>
      <c r="K67" s="138">
        <v>6333</v>
      </c>
      <c r="L67" s="2">
        <v>23</v>
      </c>
    </row>
    <row r="68" spans="1:12" x14ac:dyDescent="0.25">
      <c r="A68" s="71">
        <v>43995</v>
      </c>
      <c r="B68" s="19">
        <v>684</v>
      </c>
      <c r="C68" s="101">
        <v>0.63</v>
      </c>
      <c r="D68" s="137">
        <v>520</v>
      </c>
      <c r="E68" s="144"/>
      <c r="F68" s="217">
        <v>366</v>
      </c>
      <c r="G68" s="218">
        <v>0.34</v>
      </c>
      <c r="H68" s="205"/>
      <c r="I68" s="205"/>
      <c r="K68" s="138">
        <v>6337</v>
      </c>
      <c r="L68" s="2">
        <v>4</v>
      </c>
    </row>
    <row r="69" spans="1:12" x14ac:dyDescent="0.25">
      <c r="A69" s="71">
        <v>43996</v>
      </c>
      <c r="B69" s="144">
        <v>684</v>
      </c>
      <c r="C69" s="146">
        <v>0.63</v>
      </c>
      <c r="D69" s="137">
        <v>520</v>
      </c>
      <c r="F69" s="217">
        <v>366</v>
      </c>
      <c r="G69" s="218">
        <v>0.34</v>
      </c>
      <c r="H69" s="205"/>
      <c r="I69" s="205"/>
      <c r="K69" s="138">
        <v>6344</v>
      </c>
      <c r="L69" s="2">
        <v>7</v>
      </c>
    </row>
    <row r="70" spans="1:12" x14ac:dyDescent="0.25">
      <c r="A70" s="71">
        <v>43997</v>
      </c>
      <c r="B70" s="144">
        <v>685</v>
      </c>
      <c r="C70" s="146">
        <v>0.63</v>
      </c>
      <c r="D70" s="137">
        <v>522</v>
      </c>
      <c r="F70" s="217">
        <v>358</v>
      </c>
      <c r="G70" s="218">
        <v>0.33</v>
      </c>
      <c r="H70" s="205"/>
      <c r="I70" s="205"/>
      <c r="K70" s="138">
        <v>6376</v>
      </c>
      <c r="L70" s="2">
        <v>32</v>
      </c>
    </row>
    <row r="71" spans="1:12" x14ac:dyDescent="0.25">
      <c r="A71" s="71">
        <v>43998</v>
      </c>
      <c r="B71" s="144">
        <v>686</v>
      </c>
      <c r="C71" s="146">
        <v>0.63</v>
      </c>
      <c r="D71" s="137">
        <v>523</v>
      </c>
      <c r="F71" s="217">
        <v>352</v>
      </c>
      <c r="G71" s="218">
        <v>0.33</v>
      </c>
      <c r="H71" s="205"/>
      <c r="I71" s="205"/>
      <c r="K71" s="138">
        <v>6408</v>
      </c>
      <c r="L71" s="2">
        <v>32</v>
      </c>
    </row>
    <row r="72" spans="1:12" x14ac:dyDescent="0.25">
      <c r="A72" s="71">
        <v>43999</v>
      </c>
      <c r="B72" s="144">
        <v>686</v>
      </c>
      <c r="C72" s="146">
        <v>0.63</v>
      </c>
      <c r="D72" s="137">
        <v>524</v>
      </c>
      <c r="F72" s="217">
        <v>351</v>
      </c>
      <c r="G72" s="218">
        <v>0.33</v>
      </c>
      <c r="H72" s="205"/>
      <c r="I72" s="205"/>
      <c r="K72" s="138">
        <v>6424</v>
      </c>
      <c r="L72" s="2">
        <v>16</v>
      </c>
    </row>
    <row r="73" spans="1:12" x14ac:dyDescent="0.25">
      <c r="A73" s="71">
        <v>44000</v>
      </c>
      <c r="B73" s="144">
        <v>687</v>
      </c>
      <c r="C73" s="146">
        <v>0.63</v>
      </c>
      <c r="D73" s="137">
        <v>525</v>
      </c>
      <c r="F73" s="217">
        <v>348</v>
      </c>
      <c r="G73" s="218">
        <v>0.32</v>
      </c>
      <c r="H73" s="205"/>
      <c r="I73" s="205"/>
      <c r="K73" s="138">
        <v>6434</v>
      </c>
      <c r="L73" s="2">
        <v>10</v>
      </c>
    </row>
    <row r="74" spans="1:12" x14ac:dyDescent="0.25">
      <c r="A74" s="71">
        <v>44001</v>
      </c>
      <c r="B74" s="144">
        <v>688</v>
      </c>
      <c r="C74" s="146">
        <v>0.64</v>
      </c>
      <c r="D74" s="137">
        <v>526</v>
      </c>
      <c r="F74" s="217">
        <v>347</v>
      </c>
      <c r="G74" s="218">
        <v>0.32</v>
      </c>
      <c r="H74" s="205"/>
      <c r="I74" s="205"/>
      <c r="K74" s="138">
        <v>6452</v>
      </c>
      <c r="L74" s="2">
        <v>18</v>
      </c>
    </row>
    <row r="75" spans="1:12" x14ac:dyDescent="0.25">
      <c r="A75" s="71">
        <v>44002</v>
      </c>
      <c r="B75" s="144">
        <v>688</v>
      </c>
      <c r="C75" s="146">
        <v>0.64</v>
      </c>
      <c r="D75" s="137">
        <v>526</v>
      </c>
      <c r="E75" s="144"/>
      <c r="F75" s="219">
        <v>348</v>
      </c>
      <c r="G75" s="218">
        <v>0.32</v>
      </c>
      <c r="H75" s="145"/>
      <c r="I75" s="205"/>
      <c r="J75" s="187"/>
      <c r="K75" s="199">
        <v>6456</v>
      </c>
      <c r="L75" s="2">
        <v>4</v>
      </c>
    </row>
    <row r="76" spans="1:12" x14ac:dyDescent="0.25">
      <c r="A76" s="71">
        <v>44003</v>
      </c>
      <c r="B76" s="144">
        <v>688</v>
      </c>
      <c r="C76" s="146">
        <v>0.64</v>
      </c>
      <c r="D76" s="137">
        <v>526</v>
      </c>
      <c r="E76" s="144"/>
      <c r="F76" s="219">
        <v>347</v>
      </c>
      <c r="G76" s="218">
        <v>0.32</v>
      </c>
      <c r="H76" s="145"/>
      <c r="I76" s="205"/>
      <c r="J76" s="187"/>
      <c r="K76" s="199">
        <v>6465</v>
      </c>
      <c r="L76" s="2">
        <v>9</v>
      </c>
    </row>
    <row r="77" spans="1:12" x14ac:dyDescent="0.25">
      <c r="A77" s="71">
        <v>44004</v>
      </c>
      <c r="B77" s="144">
        <v>688</v>
      </c>
      <c r="C77" s="146">
        <v>0.64</v>
      </c>
      <c r="D77" s="137">
        <v>526</v>
      </c>
      <c r="E77" s="144"/>
      <c r="F77" s="219">
        <v>340</v>
      </c>
      <c r="G77" s="218">
        <v>0.31</v>
      </c>
      <c r="H77" s="145"/>
      <c r="I77" s="205"/>
      <c r="J77" s="187"/>
      <c r="K77" s="199">
        <v>6485</v>
      </c>
      <c r="L77" s="2">
        <v>20</v>
      </c>
    </row>
    <row r="78" spans="1:12" x14ac:dyDescent="0.25">
      <c r="A78" s="71">
        <v>44005</v>
      </c>
      <c r="B78" s="144">
        <v>688</v>
      </c>
      <c r="C78" s="146">
        <v>0.64</v>
      </c>
      <c r="D78" s="137">
        <v>527</v>
      </c>
      <c r="E78" s="144"/>
      <c r="F78" s="219">
        <v>331</v>
      </c>
      <c r="G78" s="218">
        <v>0.31</v>
      </c>
      <c r="H78" s="145"/>
      <c r="I78" s="205"/>
      <c r="J78" s="205"/>
      <c r="K78" s="199">
        <v>6515</v>
      </c>
      <c r="L78" s="2">
        <v>30</v>
      </c>
    </row>
    <row r="79" spans="1:12" x14ac:dyDescent="0.25">
      <c r="A79" s="71">
        <v>44006</v>
      </c>
      <c r="B79" s="144">
        <v>689</v>
      </c>
      <c r="C79" s="146">
        <v>0.64</v>
      </c>
      <c r="D79" s="137">
        <v>528</v>
      </c>
      <c r="E79" s="144"/>
      <c r="F79" s="219">
        <v>330</v>
      </c>
      <c r="G79" s="218">
        <v>0.31</v>
      </c>
      <c r="H79" s="145"/>
      <c r="I79" s="205"/>
      <c r="J79" s="205"/>
      <c r="K79" s="199">
        <v>6523</v>
      </c>
      <c r="L79" s="2">
        <v>8</v>
      </c>
    </row>
    <row r="80" spans="1:12" x14ac:dyDescent="0.25">
      <c r="A80" s="71">
        <v>44007</v>
      </c>
      <c r="B80" s="144">
        <v>689</v>
      </c>
      <c r="C80" s="146">
        <v>0.64</v>
      </c>
      <c r="D80" s="137">
        <v>529</v>
      </c>
      <c r="E80" s="144"/>
      <c r="F80" s="219">
        <v>313</v>
      </c>
      <c r="G80" s="218">
        <v>0.28999999999999998</v>
      </c>
      <c r="H80" s="145"/>
      <c r="I80" s="205"/>
      <c r="J80" s="205"/>
      <c r="K80" s="199">
        <v>6543</v>
      </c>
      <c r="L80" s="2">
        <v>20</v>
      </c>
    </row>
    <row r="81" spans="1:12" x14ac:dyDescent="0.25">
      <c r="A81" s="71">
        <v>44008</v>
      </c>
      <c r="B81" s="144">
        <v>689</v>
      </c>
      <c r="C81" s="146">
        <v>0.64</v>
      </c>
      <c r="D81" s="137">
        <v>531</v>
      </c>
      <c r="E81" s="144"/>
      <c r="F81" s="219">
        <v>256</v>
      </c>
      <c r="G81" s="218">
        <v>0.24</v>
      </c>
      <c r="H81" s="145"/>
      <c r="I81" s="205"/>
      <c r="J81" s="205"/>
      <c r="K81" s="199">
        <v>6561</v>
      </c>
      <c r="L81" s="2">
        <v>18</v>
      </c>
    </row>
    <row r="82" spans="1:12" x14ac:dyDescent="0.25">
      <c r="A82" s="71">
        <v>44009</v>
      </c>
      <c r="B82" s="144">
        <v>689</v>
      </c>
      <c r="C82" s="146">
        <v>0.64</v>
      </c>
      <c r="D82" s="137">
        <v>531</v>
      </c>
      <c r="E82" s="144"/>
      <c r="F82" s="219">
        <v>253</v>
      </c>
      <c r="G82" s="218">
        <v>0.23</v>
      </c>
      <c r="H82" s="145"/>
      <c r="I82" s="205"/>
      <c r="J82" s="205"/>
      <c r="K82" s="199">
        <v>6564</v>
      </c>
      <c r="L82" s="2">
        <v>3</v>
      </c>
    </row>
    <row r="83" spans="1:12" x14ac:dyDescent="0.25">
      <c r="A83" s="71">
        <v>44010</v>
      </c>
      <c r="B83" s="144">
        <v>689</v>
      </c>
      <c r="C83" s="146">
        <v>0.64</v>
      </c>
      <c r="D83" s="137">
        <v>531</v>
      </c>
      <c r="E83" s="144"/>
      <c r="F83" s="219">
        <v>253</v>
      </c>
      <c r="G83" s="218">
        <v>0.23</v>
      </c>
      <c r="H83" s="187">
        <v>143</v>
      </c>
      <c r="I83" s="205">
        <v>0.13</v>
      </c>
      <c r="J83" s="205"/>
      <c r="K83" s="199">
        <v>6566</v>
      </c>
      <c r="L83" s="2">
        <v>2</v>
      </c>
    </row>
    <row r="84" spans="1:12" x14ac:dyDescent="0.25">
      <c r="A84" s="71">
        <v>44011</v>
      </c>
      <c r="B84" s="144">
        <v>689</v>
      </c>
      <c r="C84" s="145">
        <v>0.64</v>
      </c>
      <c r="D84" s="137">
        <v>533</v>
      </c>
      <c r="E84" s="144"/>
      <c r="F84" s="187"/>
      <c r="G84" s="144"/>
      <c r="H84" s="187">
        <v>140</v>
      </c>
      <c r="I84" s="205">
        <v>0.13</v>
      </c>
      <c r="J84" s="144"/>
      <c r="K84" s="199">
        <v>6579</v>
      </c>
      <c r="L84" s="2">
        <v>13</v>
      </c>
    </row>
    <row r="85" spans="1:12" x14ac:dyDescent="0.25">
      <c r="A85" s="71">
        <v>44012</v>
      </c>
      <c r="B85" s="144">
        <v>689</v>
      </c>
      <c r="C85" s="145">
        <v>0.64</v>
      </c>
      <c r="D85" s="137">
        <v>536</v>
      </c>
      <c r="E85" s="144"/>
      <c r="F85" s="187"/>
      <c r="G85" s="144"/>
      <c r="H85" s="187">
        <v>138</v>
      </c>
      <c r="I85" s="205">
        <v>0.13</v>
      </c>
      <c r="K85" s="199">
        <v>6601</v>
      </c>
      <c r="L85" s="2">
        <v>22</v>
      </c>
    </row>
    <row r="86" spans="1:12" x14ac:dyDescent="0.25">
      <c r="A86" s="71">
        <v>44013</v>
      </c>
      <c r="B86" s="144">
        <v>689</v>
      </c>
      <c r="C86" s="145">
        <v>0.64</v>
      </c>
      <c r="D86" s="137">
        <v>536</v>
      </c>
      <c r="E86" s="144"/>
      <c r="G86" s="144"/>
      <c r="H86" s="144">
        <v>135</v>
      </c>
      <c r="I86" s="205">
        <v>0.13</v>
      </c>
      <c r="J86" s="144"/>
      <c r="K86" s="199">
        <v>6621</v>
      </c>
      <c r="L86" s="2">
        <v>20</v>
      </c>
    </row>
    <row r="87" spans="1:12" x14ac:dyDescent="0.25">
      <c r="A87" s="71">
        <v>44014</v>
      </c>
      <c r="B87" s="144">
        <v>690</v>
      </c>
      <c r="C87" s="145">
        <v>0.64</v>
      </c>
      <c r="D87" s="137">
        <v>537</v>
      </c>
      <c r="E87" s="144"/>
      <c r="G87" s="144"/>
      <c r="H87" s="144">
        <v>135</v>
      </c>
      <c r="I87" s="205">
        <v>0.13</v>
      </c>
      <c r="J87" s="144"/>
      <c r="K87" s="199">
        <v>6631</v>
      </c>
      <c r="L87" s="2">
        <v>10</v>
      </c>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D15" sqref="D15"/>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election activeCell="Q1" sqref="Q1"/>
    </sheetView>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15"/>
  <sheetViews>
    <sheetView tabSelected="1" workbookViewId="0">
      <pane xSplit="1" ySplit="3" topLeftCell="B94"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2" x14ac:dyDescent="0.25">
      <c r="A113" s="182">
        <v>44013</v>
      </c>
      <c r="B113" s="116">
        <v>2486</v>
      </c>
    </row>
    <row r="114" spans="1:2" x14ac:dyDescent="0.25">
      <c r="A114" s="182">
        <v>44014</v>
      </c>
      <c r="B114" s="116">
        <v>2487</v>
      </c>
    </row>
    <row r="115" spans="1:2" x14ac:dyDescent="0.25">
      <c r="A115" s="182">
        <v>44015</v>
      </c>
      <c r="B115" s="116">
        <v>2488</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1"/>
  <sheetViews>
    <sheetView showGridLines="0" zoomScale="90" zoomScaleNormal="90" workbookViewId="0">
      <pane xSplit="1" ySplit="3" topLeftCell="B94" activePane="bottomRight" state="frozen"/>
      <selection pane="topRight" activeCell="B1" sqref="B1"/>
      <selection pane="bottomLeft" activeCell="A4" sqref="A4"/>
      <selection pane="bottomRight" activeCell="C112" sqref="C112"/>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row r="111" spans="1:3" x14ac:dyDescent="0.25">
      <c r="A111" s="34">
        <v>44014</v>
      </c>
      <c r="B111" s="70">
        <v>2518</v>
      </c>
      <c r="C111" s="2">
        <v>401</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election activeCell="X15" sqref="X15"/>
    </sheetView>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2"/>
  <sheetViews>
    <sheetView showGridLines="0" zoomScale="90" zoomScaleNormal="90" workbookViewId="0">
      <pane xSplit="1" ySplit="4" topLeftCell="B101" activePane="bottomRight" state="frozen"/>
      <selection pane="topRight" activeCell="B1" sqref="B1"/>
      <selection pane="bottomLeft" activeCell="A5" sqref="A5"/>
      <selection pane="bottomRight" activeCell="J120" sqref="J120"/>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6" t="s">
        <v>0</v>
      </c>
      <c r="B3" s="222" t="s">
        <v>4</v>
      </c>
      <c r="C3" s="223"/>
      <c r="D3" s="224"/>
      <c r="E3" s="225" t="s">
        <v>9</v>
      </c>
      <c r="F3" s="225"/>
      <c r="G3" s="225"/>
    </row>
    <row r="4" spans="1:19" x14ac:dyDescent="0.25">
      <c r="A4" s="227"/>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200">
        <v>43999</v>
      </c>
      <c r="B96" s="201">
        <v>11</v>
      </c>
      <c r="C96" s="201">
        <v>11</v>
      </c>
      <c r="D96" s="202">
        <v>22</v>
      </c>
      <c r="E96" s="201">
        <v>552</v>
      </c>
      <c r="F96" s="201">
        <v>364</v>
      </c>
      <c r="G96" s="201">
        <v>916</v>
      </c>
    </row>
    <row r="97" spans="1:7" x14ac:dyDescent="0.25">
      <c r="A97" s="200">
        <v>44000</v>
      </c>
      <c r="B97" s="201">
        <v>10</v>
      </c>
      <c r="C97" s="201">
        <v>12</v>
      </c>
      <c r="D97" s="202">
        <v>22</v>
      </c>
      <c r="E97" s="201">
        <v>544</v>
      </c>
      <c r="F97" s="201">
        <v>335</v>
      </c>
      <c r="G97" s="201">
        <v>879</v>
      </c>
    </row>
    <row r="98" spans="1:7" x14ac:dyDescent="0.25">
      <c r="A98" s="200">
        <v>44001</v>
      </c>
      <c r="B98" s="201">
        <v>10</v>
      </c>
      <c r="C98" s="201">
        <v>8</v>
      </c>
      <c r="D98" s="202">
        <v>18</v>
      </c>
      <c r="E98" s="201">
        <v>518</v>
      </c>
      <c r="F98" s="201">
        <v>318</v>
      </c>
      <c r="G98" s="201">
        <v>836</v>
      </c>
    </row>
    <row r="99" spans="1:7" x14ac:dyDescent="0.25">
      <c r="A99" s="200">
        <v>44002</v>
      </c>
      <c r="B99" s="201">
        <v>9</v>
      </c>
      <c r="C99" s="201">
        <v>5</v>
      </c>
      <c r="D99" s="202">
        <v>14</v>
      </c>
      <c r="E99" s="201">
        <v>511</v>
      </c>
      <c r="F99" s="201">
        <v>322</v>
      </c>
      <c r="G99" s="201">
        <v>833</v>
      </c>
    </row>
    <row r="100" spans="1:7" x14ac:dyDescent="0.25">
      <c r="A100" s="120">
        <v>44003</v>
      </c>
      <c r="B100" s="140">
        <v>9</v>
      </c>
      <c r="C100" s="140">
        <v>7</v>
      </c>
      <c r="D100" s="134">
        <v>16</v>
      </c>
      <c r="E100" s="140">
        <v>518</v>
      </c>
      <c r="F100" s="140">
        <v>283</v>
      </c>
      <c r="G100" s="140">
        <v>801</v>
      </c>
    </row>
    <row r="101" spans="1:7" x14ac:dyDescent="0.25">
      <c r="A101" s="200">
        <v>44004</v>
      </c>
      <c r="B101" s="140">
        <v>9</v>
      </c>
      <c r="C101" s="140">
        <v>6</v>
      </c>
      <c r="D101" s="89">
        <v>15</v>
      </c>
      <c r="E101" s="140">
        <v>515</v>
      </c>
      <c r="F101" s="140">
        <v>352</v>
      </c>
      <c r="G101" s="140">
        <v>867</v>
      </c>
    </row>
    <row r="102" spans="1:7" x14ac:dyDescent="0.25">
      <c r="A102" s="120">
        <v>44005</v>
      </c>
      <c r="B102" s="201">
        <v>7</v>
      </c>
      <c r="C102" s="201">
        <v>14</v>
      </c>
      <c r="D102" s="89">
        <v>21</v>
      </c>
      <c r="E102" s="140">
        <v>512</v>
      </c>
      <c r="F102" s="140">
        <v>353</v>
      </c>
      <c r="G102" s="140">
        <v>865</v>
      </c>
    </row>
    <row r="103" spans="1:7" x14ac:dyDescent="0.25">
      <c r="A103" s="120">
        <v>44006</v>
      </c>
      <c r="B103" s="201">
        <v>8</v>
      </c>
      <c r="C103" s="201">
        <v>15</v>
      </c>
      <c r="D103" s="89">
        <v>23</v>
      </c>
      <c r="E103" s="140">
        <v>489</v>
      </c>
      <c r="F103" s="140">
        <v>391</v>
      </c>
      <c r="G103" s="140">
        <v>880</v>
      </c>
    </row>
    <row r="104" spans="1:7" x14ac:dyDescent="0.25">
      <c r="A104" s="120">
        <v>44007</v>
      </c>
      <c r="B104" s="201">
        <v>7</v>
      </c>
      <c r="C104" s="201">
        <v>11</v>
      </c>
      <c r="D104" s="134">
        <v>18</v>
      </c>
      <c r="E104" s="140">
        <v>472</v>
      </c>
      <c r="F104" s="140">
        <v>354</v>
      </c>
      <c r="G104" s="140">
        <v>826</v>
      </c>
    </row>
    <row r="105" spans="1:7" x14ac:dyDescent="0.25">
      <c r="A105" s="120">
        <v>44008</v>
      </c>
      <c r="B105" s="201">
        <v>5</v>
      </c>
      <c r="C105" s="201">
        <v>12</v>
      </c>
      <c r="D105" s="134">
        <v>17</v>
      </c>
      <c r="E105" s="140">
        <v>467</v>
      </c>
      <c r="F105" s="140">
        <v>356</v>
      </c>
      <c r="G105" s="140">
        <v>823</v>
      </c>
    </row>
    <row r="106" spans="1:7" x14ac:dyDescent="0.25">
      <c r="A106" s="120">
        <v>44009</v>
      </c>
      <c r="B106" s="201">
        <v>5</v>
      </c>
      <c r="C106" s="201">
        <v>11</v>
      </c>
      <c r="D106" s="134">
        <v>16</v>
      </c>
      <c r="E106" s="140">
        <v>456</v>
      </c>
      <c r="F106" s="140">
        <v>390</v>
      </c>
      <c r="G106" s="140">
        <v>846</v>
      </c>
    </row>
    <row r="107" spans="1:7" x14ac:dyDescent="0.25">
      <c r="A107" s="120">
        <v>44010</v>
      </c>
      <c r="B107" s="201">
        <v>5</v>
      </c>
      <c r="C107" s="201">
        <v>8</v>
      </c>
      <c r="D107" s="134">
        <v>13</v>
      </c>
      <c r="E107" s="140">
        <v>453</v>
      </c>
      <c r="F107" s="140">
        <v>326</v>
      </c>
      <c r="G107" s="140">
        <v>779</v>
      </c>
    </row>
    <row r="108" spans="1:7" x14ac:dyDescent="0.25">
      <c r="A108" s="120">
        <v>44011</v>
      </c>
      <c r="B108" s="201">
        <v>5</v>
      </c>
      <c r="C108" s="201">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row r="112" spans="1:7" x14ac:dyDescent="0.25">
      <c r="A112" s="120">
        <v>44015</v>
      </c>
      <c r="B112" s="140">
        <v>5</v>
      </c>
      <c r="C112" s="140">
        <v>7</v>
      </c>
      <c r="D112" s="89">
        <v>12</v>
      </c>
      <c r="E112" s="140">
        <v>422</v>
      </c>
      <c r="F112" s="140">
        <v>248</v>
      </c>
      <c r="G112" s="140">
        <v>670</v>
      </c>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1"/>
  <sheetViews>
    <sheetView showGridLines="0" topLeftCell="C1" zoomScale="90" zoomScaleNormal="90" workbookViewId="0">
      <selection activeCell="A79" sqref="A1:B1048576"/>
    </sheetView>
  </sheetViews>
  <sheetFormatPr defaultColWidth="8.42578125" defaultRowHeight="15" x14ac:dyDescent="0.25"/>
  <cols>
    <col min="1" max="1" width="16.42578125" hidden="1" customWidth="1"/>
    <col min="2" max="2" width="12.5703125"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28" t="s">
        <v>8</v>
      </c>
      <c r="F30" s="228"/>
      <c r="G30" s="228"/>
      <c r="H30" s="228"/>
      <c r="I30" s="228"/>
      <c r="J30" s="228"/>
      <c r="K30" s="228"/>
      <c r="L30" s="228"/>
      <c r="M30" s="228"/>
      <c r="N30" s="228"/>
      <c r="O30" s="228"/>
    </row>
    <row r="31" spans="1:15" x14ac:dyDescent="0.25">
      <c r="A31" s="60">
        <v>43945</v>
      </c>
      <c r="B31">
        <v>1383</v>
      </c>
      <c r="E31" s="228"/>
      <c r="F31" s="228"/>
      <c r="G31" s="228"/>
      <c r="H31" s="228"/>
      <c r="I31" s="228"/>
      <c r="J31" s="228"/>
      <c r="K31" s="228"/>
      <c r="L31" s="228"/>
      <c r="M31" s="228"/>
      <c r="N31" s="228"/>
      <c r="O31" s="228"/>
    </row>
    <row r="32" spans="1:15" x14ac:dyDescent="0.25">
      <c r="A32" s="60">
        <v>43946</v>
      </c>
      <c r="B32">
        <v>1385</v>
      </c>
      <c r="E32" s="228" t="s">
        <v>81</v>
      </c>
      <c r="F32" s="228"/>
      <c r="G32" s="228"/>
      <c r="H32" s="228"/>
      <c r="I32" s="228"/>
      <c r="J32" s="228"/>
      <c r="K32" s="228"/>
      <c r="L32" s="228"/>
      <c r="M32" s="228"/>
      <c r="N32" s="228"/>
      <c r="O32" s="228"/>
    </row>
    <row r="33" spans="1:15" x14ac:dyDescent="0.25">
      <c r="A33" s="60">
        <v>43947</v>
      </c>
      <c r="B33">
        <v>1382</v>
      </c>
      <c r="E33" s="228"/>
      <c r="F33" s="228"/>
      <c r="G33" s="228"/>
      <c r="H33" s="228"/>
      <c r="I33" s="228"/>
      <c r="J33" s="228"/>
      <c r="K33" s="228"/>
      <c r="L33" s="228"/>
      <c r="M33" s="228"/>
      <c r="N33" s="228"/>
      <c r="O33" s="228"/>
    </row>
    <row r="34" spans="1:15" x14ac:dyDescent="0.25">
      <c r="A34" s="60">
        <v>43948</v>
      </c>
      <c r="B34">
        <v>1387</v>
      </c>
      <c r="E34" s="228"/>
      <c r="F34" s="228"/>
      <c r="G34" s="228"/>
      <c r="H34" s="228"/>
      <c r="I34" s="228"/>
      <c r="J34" s="228"/>
      <c r="K34" s="228"/>
      <c r="L34" s="228"/>
      <c r="M34" s="228"/>
      <c r="N34" s="228"/>
      <c r="O34" s="228"/>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row r="101" spans="1:2" x14ac:dyDescent="0.25">
      <c r="A101" s="60">
        <v>44015</v>
      </c>
      <c r="B101">
        <v>422</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09"/>
  <sheetViews>
    <sheetView showGridLines="0" topLeftCell="F1" zoomScale="90" zoomScaleNormal="90" workbookViewId="0">
      <selection activeCell="AD13" sqref="AD13"/>
    </sheetView>
  </sheetViews>
  <sheetFormatPr defaultColWidth="8.42578125" defaultRowHeight="15" x14ac:dyDescent="0.25"/>
  <cols>
    <col min="1" max="1" width="15.42578125" hidden="1" customWidth="1"/>
    <col min="2" max="2" width="13.42578125" hidden="1" customWidth="1"/>
    <col min="3" max="3" width="18" hidden="1" customWidth="1"/>
    <col min="4" max="4" width="18.42578125" hidden="1" customWidth="1"/>
    <col min="5" max="5" width="15.42578125"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29" t="s">
        <v>7</v>
      </c>
      <c r="H31" s="229"/>
      <c r="I31" s="229"/>
      <c r="J31" s="229"/>
      <c r="K31" s="229"/>
      <c r="L31" s="229"/>
      <c r="M31" s="229"/>
      <c r="N31" s="229"/>
      <c r="O31" s="229"/>
      <c r="P31" s="229"/>
      <c r="Q31" s="229"/>
    </row>
    <row r="32" spans="1:17" x14ac:dyDescent="0.25">
      <c r="A32" s="60">
        <v>43938</v>
      </c>
      <c r="B32">
        <v>189</v>
      </c>
      <c r="C32">
        <v>184</v>
      </c>
      <c r="D32">
        <v>5</v>
      </c>
      <c r="E32">
        <v>0</v>
      </c>
      <c r="G32" s="229"/>
      <c r="H32" s="229"/>
      <c r="I32" s="229"/>
      <c r="J32" s="229"/>
      <c r="K32" s="229"/>
      <c r="L32" s="229"/>
      <c r="M32" s="229"/>
      <c r="N32" s="229"/>
      <c r="O32" s="229"/>
      <c r="P32" s="229"/>
      <c r="Q32" s="229"/>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29" t="s">
        <v>6</v>
      </c>
      <c r="H34" s="229"/>
      <c r="I34" s="229"/>
      <c r="J34" s="229"/>
      <c r="K34" s="229"/>
      <c r="L34" s="229"/>
      <c r="M34" s="229"/>
      <c r="N34" s="229"/>
      <c r="O34" s="229"/>
      <c r="P34" s="229"/>
      <c r="Q34" s="229"/>
    </row>
    <row r="35" spans="1:17" x14ac:dyDescent="0.25">
      <c r="A35" s="60">
        <v>43941</v>
      </c>
      <c r="B35">
        <v>169</v>
      </c>
      <c r="C35">
        <v>167</v>
      </c>
      <c r="D35">
        <v>2</v>
      </c>
      <c r="E35">
        <v>0</v>
      </c>
      <c r="G35" s="229"/>
      <c r="H35" s="229"/>
      <c r="I35" s="229"/>
      <c r="J35" s="229"/>
      <c r="K35" s="229"/>
      <c r="L35" s="229"/>
      <c r="M35" s="229"/>
      <c r="N35" s="229"/>
      <c r="O35" s="229"/>
      <c r="P35" s="229"/>
      <c r="Q35" s="229"/>
    </row>
    <row r="36" spans="1:17" ht="18.75" customHeight="1" x14ac:dyDescent="0.25">
      <c r="A36" s="60">
        <v>43942</v>
      </c>
      <c r="B36">
        <v>166</v>
      </c>
      <c r="C36">
        <v>159</v>
      </c>
      <c r="D36">
        <v>7</v>
      </c>
      <c r="E36">
        <v>0</v>
      </c>
      <c r="G36" s="229"/>
      <c r="H36" s="229"/>
      <c r="I36" s="229"/>
      <c r="J36" s="229"/>
      <c r="K36" s="229"/>
      <c r="L36" s="229"/>
      <c r="M36" s="229"/>
      <c r="N36" s="229"/>
      <c r="O36" s="229"/>
      <c r="P36" s="229"/>
      <c r="Q36" s="229"/>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row r="109" spans="1:5" x14ac:dyDescent="0.25">
      <c r="A109" s="60">
        <v>44015</v>
      </c>
      <c r="B109">
        <v>12</v>
      </c>
      <c r="C109">
        <v>5</v>
      </c>
      <c r="D109">
        <v>7</v>
      </c>
      <c r="E109">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97" activePane="bottomRight" state="frozen"/>
      <selection pane="topRight" activeCell="B1" sqref="B1"/>
      <selection pane="bottomLeft" activeCell="A4" sqref="A4"/>
      <selection pane="bottomRight" activeCell="F110" sqref="F110"/>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44014</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1612</v>
      </c>
      <c r="D108" s="70">
        <v>216</v>
      </c>
      <c r="E108" s="70">
        <v>158</v>
      </c>
    </row>
    <row r="109" spans="1:5" x14ac:dyDescent="0.25">
      <c r="A109" s="158">
        <f t="shared" si="1"/>
        <v>44013</v>
      </c>
      <c r="B109" s="120">
        <v>44013</v>
      </c>
      <c r="C109" s="70">
        <v>1602</v>
      </c>
      <c r="D109" s="70">
        <v>197</v>
      </c>
      <c r="E109" s="70">
        <v>148</v>
      </c>
    </row>
    <row r="110" spans="1:5" x14ac:dyDescent="0.25">
      <c r="A110" s="158">
        <f t="shared" ref="A110" si="3">IF(B110=A$1,B110,IF(MOD(B110-B$4,7)=0,B110,""))</f>
        <v>44014</v>
      </c>
      <c r="B110" s="120">
        <v>44014</v>
      </c>
      <c r="C110" s="70">
        <v>1574</v>
      </c>
      <c r="D110" s="70">
        <v>213</v>
      </c>
      <c r="E110" s="70">
        <v>147</v>
      </c>
    </row>
    <row r="111" spans="1:5" x14ac:dyDescent="0.25">
      <c r="A111" s="158" t="str">
        <f t="shared" si="1"/>
        <v/>
      </c>
    </row>
    <row r="112" spans="1:5" x14ac:dyDescent="0.25">
      <c r="A112" s="158" t="str">
        <f t="shared" si="1"/>
        <v/>
      </c>
    </row>
    <row r="113" spans="1:1" x14ac:dyDescent="0.25">
      <c r="A113" s="158" t="str">
        <f t="shared" si="1"/>
        <v/>
      </c>
    </row>
    <row r="114" spans="1:1" x14ac:dyDescent="0.25">
      <c r="A114" s="158" t="str">
        <f t="shared" si="1"/>
        <v/>
      </c>
    </row>
    <row r="115" spans="1:1" x14ac:dyDescent="0.25">
      <c r="A115" s="158" t="str">
        <f t="shared" si="1"/>
        <v/>
      </c>
    </row>
    <row r="116" spans="1:1" x14ac:dyDescent="0.25">
      <c r="A116" s="158" t="str">
        <f t="shared" si="1"/>
        <v/>
      </c>
    </row>
    <row r="117" spans="1:1" x14ac:dyDescent="0.25">
      <c r="A117" s="158" t="str">
        <f t="shared" si="1"/>
        <v/>
      </c>
    </row>
    <row r="118" spans="1:1" x14ac:dyDescent="0.25">
      <c r="A118" s="158" t="str">
        <f t="shared" si="1"/>
        <v/>
      </c>
    </row>
    <row r="119" spans="1:1" x14ac:dyDescent="0.25">
      <c r="A119" s="158" t="str">
        <f t="shared" si="1"/>
        <v/>
      </c>
    </row>
    <row r="120" spans="1:1" x14ac:dyDescent="0.25">
      <c r="A120" s="158" t="str">
        <f t="shared" si="1"/>
        <v/>
      </c>
    </row>
    <row r="121" spans="1:1" x14ac:dyDescent="0.25">
      <c r="A121" s="158" t="str">
        <f t="shared" si="1"/>
        <v/>
      </c>
    </row>
    <row r="122" spans="1:1" x14ac:dyDescent="0.25">
      <c r="A122" s="158" t="str">
        <f t="shared" si="1"/>
        <v/>
      </c>
    </row>
    <row r="123" spans="1:1" x14ac:dyDescent="0.25">
      <c r="A123" s="158" t="str">
        <f t="shared" si="1"/>
        <v/>
      </c>
    </row>
    <row r="124" spans="1:1" x14ac:dyDescent="0.25">
      <c r="A124" s="158" t="str">
        <f t="shared" si="1"/>
        <v/>
      </c>
    </row>
    <row r="125" spans="1:1" x14ac:dyDescent="0.25">
      <c r="A125" s="158" t="str">
        <f t="shared" si="1"/>
        <v/>
      </c>
    </row>
    <row r="126" spans="1:1" x14ac:dyDescent="0.25">
      <c r="A126" s="158" t="str">
        <f t="shared" si="1"/>
        <v/>
      </c>
    </row>
    <row r="127" spans="1:1" x14ac:dyDescent="0.25">
      <c r="A127" s="158" t="str">
        <f t="shared" si="1"/>
        <v/>
      </c>
    </row>
    <row r="128" spans="1:1"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4">IF(B133=A$1,B133,IF(MOD(B133-B$4,7)=0,B133,""))</f>
        <v/>
      </c>
    </row>
    <row r="134" spans="1:1" x14ac:dyDescent="0.25">
      <c r="A134" s="158" t="str">
        <f t="shared" si="4"/>
        <v/>
      </c>
    </row>
    <row r="135" spans="1:1" x14ac:dyDescent="0.25">
      <c r="A135" s="158" t="str">
        <f t="shared" si="4"/>
        <v/>
      </c>
    </row>
    <row r="136" spans="1:1" x14ac:dyDescent="0.25">
      <c r="A136" s="158" t="str">
        <f t="shared" si="4"/>
        <v/>
      </c>
    </row>
    <row r="137" spans="1:1" x14ac:dyDescent="0.25">
      <c r="A137" s="158" t="str">
        <f t="shared" si="4"/>
        <v/>
      </c>
    </row>
    <row r="138" spans="1:1" x14ac:dyDescent="0.25">
      <c r="A138" s="158" t="str">
        <f t="shared" si="4"/>
        <v/>
      </c>
    </row>
    <row r="139" spans="1:1" x14ac:dyDescent="0.25">
      <c r="A139" s="158" t="str">
        <f t="shared" si="4"/>
        <v/>
      </c>
    </row>
    <row r="140" spans="1:1" x14ac:dyDescent="0.25">
      <c r="A140" s="158" t="str">
        <f t="shared" si="4"/>
        <v/>
      </c>
    </row>
    <row r="141" spans="1:1" x14ac:dyDescent="0.25">
      <c r="A141" s="158" t="str">
        <f t="shared" si="4"/>
        <v/>
      </c>
    </row>
    <row r="142" spans="1:1" x14ac:dyDescent="0.25">
      <c r="A142" s="158" t="str">
        <f t="shared" si="4"/>
        <v/>
      </c>
    </row>
    <row r="143" spans="1:1" x14ac:dyDescent="0.25">
      <c r="A143" s="158" t="str">
        <f t="shared" si="4"/>
        <v/>
      </c>
    </row>
    <row r="144" spans="1:1" x14ac:dyDescent="0.25">
      <c r="A144" s="158" t="str">
        <f t="shared" si="4"/>
        <v/>
      </c>
    </row>
    <row r="145" spans="1:1" x14ac:dyDescent="0.25">
      <c r="A145" s="158" t="str">
        <f t="shared" si="4"/>
        <v/>
      </c>
    </row>
    <row r="146" spans="1:1" x14ac:dyDescent="0.25">
      <c r="A146" s="158" t="str">
        <f t="shared" si="4"/>
        <v/>
      </c>
    </row>
    <row r="147" spans="1:1" x14ac:dyDescent="0.25">
      <c r="A147" s="158" t="str">
        <f t="shared" si="4"/>
        <v/>
      </c>
    </row>
    <row r="148" spans="1:1" x14ac:dyDescent="0.25">
      <c r="A148" s="158" t="str">
        <f t="shared" si="4"/>
        <v/>
      </c>
    </row>
    <row r="149" spans="1:1" x14ac:dyDescent="0.25">
      <c r="A149" s="158" t="str">
        <f t="shared" si="4"/>
        <v/>
      </c>
    </row>
    <row r="150" spans="1:1" x14ac:dyDescent="0.25">
      <c r="A150" s="158" t="str">
        <f t="shared" si="4"/>
        <v/>
      </c>
    </row>
    <row r="151" spans="1:1" x14ac:dyDescent="0.25">
      <c r="A151" s="158" t="str">
        <f t="shared" si="4"/>
        <v/>
      </c>
    </row>
    <row r="152" spans="1:1" x14ac:dyDescent="0.25">
      <c r="A152" s="158" t="str">
        <f t="shared" si="4"/>
        <v/>
      </c>
    </row>
    <row r="153" spans="1:1" x14ac:dyDescent="0.25">
      <c r="A153" s="158" t="str">
        <f t="shared" si="4"/>
        <v/>
      </c>
    </row>
    <row r="154" spans="1:1" x14ac:dyDescent="0.25">
      <c r="A154" s="158" t="str">
        <f t="shared" si="4"/>
        <v/>
      </c>
    </row>
    <row r="155" spans="1:1" x14ac:dyDescent="0.25">
      <c r="A155" s="158" t="str">
        <f t="shared" si="4"/>
        <v/>
      </c>
    </row>
    <row r="156" spans="1:1" x14ac:dyDescent="0.25">
      <c r="A156" s="158" t="str">
        <f t="shared" si="4"/>
        <v/>
      </c>
    </row>
    <row r="157" spans="1:1" x14ac:dyDescent="0.25">
      <c r="A157" s="158" t="str">
        <f t="shared" si="4"/>
        <v/>
      </c>
    </row>
    <row r="158" spans="1:1" x14ac:dyDescent="0.25">
      <c r="A158" s="158" t="str">
        <f t="shared" si="4"/>
        <v/>
      </c>
    </row>
    <row r="159" spans="1:1" x14ac:dyDescent="0.25">
      <c r="A159" s="158" t="str">
        <f t="shared" si="4"/>
        <v/>
      </c>
    </row>
    <row r="160" spans="1:1" x14ac:dyDescent="0.25">
      <c r="A160" s="158" t="str">
        <f t="shared" si="4"/>
        <v/>
      </c>
    </row>
    <row r="161" spans="1:1" x14ac:dyDescent="0.25">
      <c r="A161" s="158" t="str">
        <f t="shared" si="4"/>
        <v/>
      </c>
    </row>
    <row r="162" spans="1:1" x14ac:dyDescent="0.25">
      <c r="A162" s="158" t="str">
        <f t="shared" si="4"/>
        <v/>
      </c>
    </row>
    <row r="163" spans="1:1" x14ac:dyDescent="0.25">
      <c r="A163" s="158" t="str">
        <f t="shared" si="4"/>
        <v/>
      </c>
    </row>
    <row r="164" spans="1:1" x14ac:dyDescent="0.25">
      <c r="A164" s="158" t="str">
        <f t="shared" si="4"/>
        <v/>
      </c>
    </row>
    <row r="165" spans="1:1" x14ac:dyDescent="0.25">
      <c r="A165" s="158" t="str">
        <f t="shared" si="4"/>
        <v/>
      </c>
    </row>
    <row r="166" spans="1:1" x14ac:dyDescent="0.25">
      <c r="A166" s="158" t="str">
        <f t="shared" si="4"/>
        <v/>
      </c>
    </row>
    <row r="167" spans="1:1" x14ac:dyDescent="0.25">
      <c r="A167" s="158" t="str">
        <f t="shared" si="4"/>
        <v/>
      </c>
    </row>
    <row r="168" spans="1:1" x14ac:dyDescent="0.25">
      <c r="A168" s="158" t="str">
        <f t="shared" si="4"/>
        <v/>
      </c>
    </row>
    <row r="169" spans="1:1" x14ac:dyDescent="0.25">
      <c r="A169" s="158" t="str">
        <f t="shared" si="4"/>
        <v/>
      </c>
    </row>
    <row r="170" spans="1:1" x14ac:dyDescent="0.25">
      <c r="A170" s="158" t="str">
        <f t="shared" si="4"/>
        <v/>
      </c>
    </row>
    <row r="171" spans="1:1" x14ac:dyDescent="0.25">
      <c r="A171" s="158" t="str">
        <f t="shared" si="4"/>
        <v/>
      </c>
    </row>
    <row r="172" spans="1:1" x14ac:dyDescent="0.25">
      <c r="A172" s="158" t="str">
        <f t="shared" si="4"/>
        <v/>
      </c>
    </row>
    <row r="173" spans="1:1" x14ac:dyDescent="0.25">
      <c r="A173" s="158" t="str">
        <f t="shared" si="4"/>
        <v/>
      </c>
    </row>
    <row r="174" spans="1:1" x14ac:dyDescent="0.25">
      <c r="A174" s="158" t="str">
        <f t="shared" si="4"/>
        <v/>
      </c>
    </row>
    <row r="175" spans="1:1" x14ac:dyDescent="0.25">
      <c r="A175" s="158" t="str">
        <f t="shared" si="4"/>
        <v/>
      </c>
    </row>
    <row r="176" spans="1:1" x14ac:dyDescent="0.25">
      <c r="A176" s="158" t="str">
        <f t="shared" si="4"/>
        <v/>
      </c>
    </row>
    <row r="177" spans="1:1" x14ac:dyDescent="0.25">
      <c r="A177" s="158" t="str">
        <f t="shared" si="4"/>
        <v/>
      </c>
    </row>
    <row r="178" spans="1:1" x14ac:dyDescent="0.25">
      <c r="A178" s="158" t="str">
        <f t="shared" si="4"/>
        <v/>
      </c>
    </row>
    <row r="179" spans="1:1" x14ac:dyDescent="0.25">
      <c r="A179" s="158" t="str">
        <f t="shared" si="4"/>
        <v/>
      </c>
    </row>
    <row r="180" spans="1:1" x14ac:dyDescent="0.25">
      <c r="A180" s="158" t="str">
        <f t="shared" si="4"/>
        <v/>
      </c>
    </row>
    <row r="181" spans="1:1" x14ac:dyDescent="0.25">
      <c r="A181" s="158" t="str">
        <f t="shared" si="4"/>
        <v/>
      </c>
    </row>
    <row r="182" spans="1:1" x14ac:dyDescent="0.25">
      <c r="A182" s="158" t="str">
        <f t="shared" si="4"/>
        <v/>
      </c>
    </row>
    <row r="183" spans="1:1" x14ac:dyDescent="0.25">
      <c r="A183" s="158" t="str">
        <f t="shared" si="4"/>
        <v/>
      </c>
    </row>
    <row r="184" spans="1:1" x14ac:dyDescent="0.25">
      <c r="A184" s="158" t="str">
        <f t="shared" si="4"/>
        <v/>
      </c>
    </row>
    <row r="185" spans="1:1" x14ac:dyDescent="0.25">
      <c r="A185" s="158" t="str">
        <f t="shared" si="4"/>
        <v/>
      </c>
    </row>
    <row r="186" spans="1:1" x14ac:dyDescent="0.25">
      <c r="A186" s="158" t="str">
        <f t="shared" si="4"/>
        <v/>
      </c>
    </row>
    <row r="187" spans="1:1" x14ac:dyDescent="0.25">
      <c r="A187" s="158" t="str">
        <f t="shared" si="4"/>
        <v/>
      </c>
    </row>
    <row r="188" spans="1:1" x14ac:dyDescent="0.25">
      <c r="A188" s="158" t="str">
        <f t="shared" si="4"/>
        <v/>
      </c>
    </row>
    <row r="189" spans="1:1" x14ac:dyDescent="0.25">
      <c r="A189" s="158" t="str">
        <f t="shared" si="4"/>
        <v/>
      </c>
    </row>
    <row r="190" spans="1:1" x14ac:dyDescent="0.25">
      <c r="A190" s="158" t="str">
        <f t="shared" si="4"/>
        <v/>
      </c>
    </row>
    <row r="191" spans="1:1" x14ac:dyDescent="0.25">
      <c r="A191" s="158" t="str">
        <f t="shared" si="4"/>
        <v/>
      </c>
    </row>
    <row r="192" spans="1:1" x14ac:dyDescent="0.25">
      <c r="A192" s="158" t="str">
        <f t="shared" si="4"/>
        <v/>
      </c>
    </row>
    <row r="193" spans="1:1" x14ac:dyDescent="0.25">
      <c r="A193" s="158" t="str">
        <f t="shared" si="4"/>
        <v/>
      </c>
    </row>
    <row r="194" spans="1:1" x14ac:dyDescent="0.25">
      <c r="A194" s="158" t="str">
        <f t="shared" si="4"/>
        <v/>
      </c>
    </row>
    <row r="195" spans="1:1" x14ac:dyDescent="0.25">
      <c r="A195" s="158" t="str">
        <f t="shared" si="4"/>
        <v/>
      </c>
    </row>
    <row r="196" spans="1:1" x14ac:dyDescent="0.25">
      <c r="A196" s="158" t="str">
        <f t="shared" si="4"/>
        <v/>
      </c>
    </row>
    <row r="197" spans="1:1" x14ac:dyDescent="0.25">
      <c r="A197" s="158" t="str">
        <f t="shared" ref="A197:A200" si="5">IF(B197=A$1,B197,IF(MOD(B197-B$4,7)=0,B197,""))</f>
        <v/>
      </c>
    </row>
    <row r="198" spans="1:1" x14ac:dyDescent="0.25">
      <c r="A198" s="158" t="str">
        <f t="shared" si="5"/>
        <v/>
      </c>
    </row>
    <row r="199" spans="1:1" x14ac:dyDescent="0.25">
      <c r="A199" s="158" t="str">
        <f t="shared" si="5"/>
        <v/>
      </c>
    </row>
    <row r="200" spans="1:1" x14ac:dyDescent="0.25">
      <c r="A200" s="15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topLeftCell="A8"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2020-07-03T11:55:57Z</value>
    </field>
    <field name="Objective-ModificationStamp">
      <value order="0">2020-07-03T11:55:57Z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vA42135903</value>
    </field>
    <field name="Objective-Version">
      <value order="0">81.0</value>
    </field>
    <field name="Objective-VersionNumber">
      <value order="0">833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u207826</cp:lastModifiedBy>
  <dcterms:created xsi:type="dcterms:W3CDTF">2020-04-08T13:34:50Z</dcterms:created>
  <dcterms:modified xsi:type="dcterms:W3CDTF">2020-07-03T11:54:44Z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2020-04-13T15:54:17Z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2020-07-03T11:55:57Z</vt:filetime>
  </property>
  <property fmtid="{D5CDD505-2E9C-101B-9397-08002B2CF9AE}" pid="10" name="Objective-ModificationStamp">
    <vt:filetime>2020-07-03T11:55:57Z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vA42135903</vt:lpwstr>
  </property>
  <property fmtid="{D5CDD505-2E9C-101B-9397-08002B2CF9AE}" pid="16" name="Objective-Version">
    <vt:lpwstr>81.0</vt:lpwstr>
  </property>
  <property fmtid="{D5CDD505-2E9C-101B-9397-08002B2CF9AE}" pid="17" name="Objective-VersionNumber">
    <vt:r8>833</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